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6975" tabRatio="544" activeTab="0"/>
  </bookViews>
  <sheets>
    <sheet name="Középfokú" sheetId="1" r:id="rId1"/>
    <sheet name="Alapfokú" sheetId="2" r:id="rId2"/>
    <sheet name="Tanfolyam" sheetId="3" r:id="rId3"/>
  </sheets>
  <definedNames/>
  <calcPr fullCalcOnLoad="1"/>
</workbook>
</file>

<file path=xl/sharedStrings.xml><?xml version="1.0" encoding="utf-8"?>
<sst xmlns="http://schemas.openxmlformats.org/spreadsheetml/2006/main" count="229" uniqueCount="131">
  <si>
    <t>Össz. pont</t>
  </si>
  <si>
    <t>Tájékozódási  pontszám</t>
  </si>
  <si>
    <t>Versenyző</t>
  </si>
  <si>
    <t>K</t>
  </si>
  <si>
    <t>Maci</t>
  </si>
  <si>
    <t>Csapatnév</t>
  </si>
  <si>
    <t>Idő (perc)</t>
  </si>
  <si>
    <t>Vadmalacok</t>
  </si>
  <si>
    <t>Hegedüs András</t>
  </si>
  <si>
    <t>Béres Vilmos, Béresné Szepesi Gabriella</t>
  </si>
  <si>
    <t>Béres-Cseppek</t>
  </si>
  <si>
    <t>BERT-ESÉLY SE</t>
  </si>
  <si>
    <t>CUHA</t>
  </si>
  <si>
    <t>Fehérvári Máté, Mészáros Gabriella</t>
  </si>
  <si>
    <t>A Ravasz és az Agy</t>
  </si>
  <si>
    <t>FA</t>
  </si>
  <si>
    <t>FC</t>
  </si>
  <si>
    <t>FD</t>
  </si>
  <si>
    <t>irányfésű  118, 119, 120 12 pont</t>
  </si>
  <si>
    <t>Gránicz János</t>
  </si>
  <si>
    <t>Ötösfogat</t>
  </si>
  <si>
    <t>Gazdag család</t>
  </si>
  <si>
    <t>Bogi</t>
  </si>
  <si>
    <t>Csonka Károly</t>
  </si>
  <si>
    <t>Idő hibapont levonás</t>
  </si>
  <si>
    <t>KIK</t>
  </si>
  <si>
    <t>Bihari Kristóf</t>
  </si>
  <si>
    <t>%</t>
  </si>
  <si>
    <t>Faragó Róbert</t>
  </si>
  <si>
    <t>időtúllépés!</t>
  </si>
  <si>
    <t>Erdei Rakéták</t>
  </si>
  <si>
    <t>Nagy Norbert</t>
  </si>
  <si>
    <t>Kis Jedik</t>
  </si>
  <si>
    <t>A</t>
  </si>
  <si>
    <t>T</t>
  </si>
  <si>
    <t>iránymérés 253°-258° 12 pont</t>
  </si>
  <si>
    <t>távolságmérés 252 m-256 m 12 pont</t>
  </si>
  <si>
    <r>
      <rPr>
        <b/>
        <sz val="12"/>
        <rFont val="Times New Roman"/>
        <family val="1"/>
      </rPr>
      <t>32 ÉNy-i horpadás</t>
    </r>
    <r>
      <rPr>
        <sz val="12"/>
        <rFont val="Times New Roman"/>
        <family val="1"/>
      </rPr>
      <t xml:space="preserve"> / 31 DK-i horpadás</t>
    </r>
  </si>
  <si>
    <t>70 réten (frissítő)</t>
  </si>
  <si>
    <t>33 D-i gödör</t>
  </si>
  <si>
    <r>
      <rPr>
        <b/>
        <sz val="12"/>
        <rFont val="Times New Roman"/>
        <family val="1"/>
      </rPr>
      <t>35 Ény-i gödö</t>
    </r>
    <r>
      <rPr>
        <sz val="12"/>
        <rFont val="Times New Roman"/>
        <family val="1"/>
      </rPr>
      <t>r / 34 DK-i gödör</t>
    </r>
  </si>
  <si>
    <t>36 jelleghatár sarok</t>
  </si>
  <si>
    <r>
      <rPr>
        <b/>
        <sz val="12"/>
        <rFont val="Times New Roman"/>
        <family val="1"/>
      </rPr>
      <t>44 kis domb</t>
    </r>
    <r>
      <rPr>
        <sz val="12"/>
        <rFont val="Times New Roman"/>
        <family val="1"/>
      </rPr>
      <t xml:space="preserve"> / 43 kis mélyedés</t>
    </r>
  </si>
  <si>
    <r>
      <rPr>
        <b/>
        <sz val="12"/>
        <rFont val="Times New Roman"/>
        <family val="1"/>
      </rPr>
      <t>45 horpadás</t>
    </r>
    <r>
      <rPr>
        <sz val="12"/>
        <rFont val="Times New Roman"/>
        <family val="1"/>
      </rPr>
      <t xml:space="preserve"> / 46 letörés oldalán</t>
    </r>
  </si>
  <si>
    <r>
      <rPr>
        <b/>
        <sz val="12"/>
        <rFont val="Times New Roman"/>
        <family val="1"/>
      </rPr>
      <t>39 gödör</t>
    </r>
    <r>
      <rPr>
        <sz val="12"/>
        <rFont val="Times New Roman"/>
        <family val="1"/>
      </rPr>
      <t xml:space="preserve"> / 40 fa</t>
    </r>
  </si>
  <si>
    <r>
      <t>37 rét sarka</t>
    </r>
    <r>
      <rPr>
        <sz val="12"/>
        <rFont val="Times New Roman"/>
        <family val="1"/>
      </rPr>
      <t xml:space="preserve"> / 38 fa a réten</t>
    </r>
  </si>
  <si>
    <r>
      <rPr>
        <b/>
        <sz val="12"/>
        <rFont val="Times New Roman"/>
        <family val="1"/>
      </rPr>
      <t>42 nagy gödör</t>
    </r>
    <r>
      <rPr>
        <sz val="12"/>
        <rFont val="Times New Roman"/>
        <family val="1"/>
      </rPr>
      <t xml:space="preserve"> / 41 gödör</t>
    </r>
  </si>
  <si>
    <r>
      <rPr>
        <b/>
        <sz val="12"/>
        <rFont val="Times New Roman"/>
        <family val="1"/>
      </rPr>
      <t>49 DNy-i gödö</t>
    </r>
    <r>
      <rPr>
        <sz val="12"/>
        <rFont val="Times New Roman"/>
        <family val="1"/>
      </rPr>
      <t>r / 47 ÉK-i gödör /48 Ny-i kis mélyedés</t>
    </r>
  </si>
  <si>
    <r>
      <t>52 rókavár</t>
    </r>
    <r>
      <rPr>
        <sz val="12"/>
        <rFont val="Times New Roman"/>
        <family val="1"/>
      </rPr>
      <t xml:space="preserve"> / 53 fa</t>
    </r>
  </si>
  <si>
    <r>
      <t>56 töltés vége</t>
    </r>
    <r>
      <rPr>
        <sz val="12"/>
        <rFont val="Times New Roman"/>
        <family val="1"/>
      </rPr>
      <t xml:space="preserve"> / 57 töltésen rókavár</t>
    </r>
  </si>
  <si>
    <r>
      <rPr>
        <b/>
        <sz val="12"/>
        <rFont val="Times New Roman"/>
        <family val="1"/>
      </rPr>
      <t>55 gödö</t>
    </r>
    <r>
      <rPr>
        <sz val="12"/>
        <rFont val="Times New Roman"/>
        <family val="1"/>
      </rPr>
      <t>r</t>
    </r>
  </si>
  <si>
    <r>
      <t>58 kis mélyedés</t>
    </r>
    <r>
      <rPr>
        <sz val="12"/>
        <rFont val="Times New Roman"/>
        <family val="1"/>
      </rPr>
      <t xml:space="preserve"> / 59 rókavár</t>
    </r>
  </si>
  <si>
    <t>60 rókavár</t>
  </si>
  <si>
    <r>
      <rPr>
        <b/>
        <sz val="12"/>
        <rFont val="Times New Roman"/>
        <family val="1"/>
      </rPr>
      <t>62 rókavár</t>
    </r>
    <r>
      <rPr>
        <sz val="12"/>
        <rFont val="Times New Roman"/>
        <family val="1"/>
      </rPr>
      <t xml:space="preserve"> / 63 fa</t>
    </r>
  </si>
  <si>
    <r>
      <rPr>
        <b/>
        <sz val="12"/>
        <rFont val="Times New Roman"/>
        <family val="1"/>
      </rPr>
      <t>61 kis mélyedés</t>
    </r>
    <r>
      <rPr>
        <sz val="12"/>
        <rFont val="Times New Roman"/>
        <family val="1"/>
      </rPr>
      <t xml:space="preserve"> / 63 fa</t>
    </r>
  </si>
  <si>
    <r>
      <rPr>
        <b/>
        <sz val="12"/>
        <rFont val="Times New Roman"/>
        <family val="1"/>
      </rPr>
      <t>64 kunyhó rom</t>
    </r>
    <r>
      <rPr>
        <sz val="12"/>
        <rFont val="Times New Roman"/>
        <family val="1"/>
      </rPr>
      <t xml:space="preserve"> / 65 jelleghatár</t>
    </r>
  </si>
  <si>
    <r>
      <rPr>
        <b/>
        <sz val="12"/>
        <rFont val="Times New Roman"/>
        <family val="1"/>
      </rPr>
      <t>80 kis mélyedés</t>
    </r>
    <r>
      <rPr>
        <sz val="12"/>
        <rFont val="Times New Roman"/>
        <family val="1"/>
      </rPr>
      <t xml:space="preserve"> / 81 fa</t>
    </r>
  </si>
  <si>
    <r>
      <rPr>
        <b/>
        <sz val="12"/>
        <rFont val="Times New Roman"/>
        <family val="1"/>
      </rPr>
      <t>78 kis mélyedés</t>
    </r>
    <r>
      <rPr>
        <sz val="12"/>
        <rFont val="Times New Roman"/>
        <family val="1"/>
      </rPr>
      <t xml:space="preserve"> / 79 fa</t>
    </r>
  </si>
  <si>
    <r>
      <rPr>
        <b/>
        <sz val="12"/>
        <rFont val="Times New Roman"/>
        <family val="1"/>
      </rPr>
      <t>75 gödö</t>
    </r>
    <r>
      <rPr>
        <sz val="12"/>
        <rFont val="Times New Roman"/>
        <family val="1"/>
      </rPr>
      <t>r</t>
    </r>
  </si>
  <si>
    <r>
      <rPr>
        <b/>
        <sz val="12"/>
        <rFont val="Times New Roman"/>
        <family val="1"/>
      </rPr>
      <t>71 gödör rókavárral</t>
    </r>
    <r>
      <rPr>
        <sz val="12"/>
        <rFont val="Times New Roman"/>
        <family val="1"/>
      </rPr>
      <t xml:space="preserve"> / 72 madáretető</t>
    </r>
  </si>
  <si>
    <r>
      <rPr>
        <b/>
        <sz val="12"/>
        <rFont val="Times New Roman"/>
        <family val="1"/>
      </rPr>
      <t>68 rókavár</t>
    </r>
    <r>
      <rPr>
        <sz val="12"/>
        <rFont val="Times New Roman"/>
        <family val="1"/>
      </rPr>
      <t xml:space="preserve"> / 69 kis domb</t>
    </r>
  </si>
  <si>
    <r>
      <rPr>
        <b/>
        <sz val="12"/>
        <rFont val="Times New Roman"/>
        <family val="1"/>
      </rPr>
      <t>51 DNy-i kis mélyedés</t>
    </r>
    <r>
      <rPr>
        <sz val="12"/>
        <rFont val="Times New Roman"/>
        <family val="1"/>
      </rPr>
      <t xml:space="preserve"> / 50 ÉK-i gödör</t>
    </r>
  </si>
  <si>
    <r>
      <t>74 ÉNy-i kis mélyedés</t>
    </r>
    <r>
      <rPr>
        <sz val="12"/>
        <rFont val="Times New Roman"/>
        <family val="1"/>
      </rPr>
      <t xml:space="preserve"> / DK-i kis mélyedés</t>
    </r>
  </si>
  <si>
    <r>
      <rPr>
        <b/>
        <sz val="12"/>
        <rFont val="Times New Roman"/>
        <family val="1"/>
      </rPr>
      <t>66 vizes mélyedés Ny-i részén</t>
    </r>
    <r>
      <rPr>
        <sz val="12"/>
        <rFont val="Times New Roman"/>
        <family val="1"/>
      </rPr>
      <t xml:space="preserve"> / 67 jelleghatár</t>
    </r>
  </si>
  <si>
    <t>Pontkereső</t>
  </si>
  <si>
    <t>Horváth András</t>
  </si>
  <si>
    <t>Pogáts Dávid, Dravecz Ferenc</t>
  </si>
  <si>
    <t>Székely Ádám, Willmann András</t>
  </si>
  <si>
    <t>Varga F. Zoltán, Varga Bence</t>
  </si>
  <si>
    <t>7-8</t>
  </si>
  <si>
    <t>VVV Turbócsigák</t>
  </si>
  <si>
    <t>Magyar Lajos, Magyar Emőke</t>
  </si>
  <si>
    <t>Mónika és a 3 Királyok</t>
  </si>
  <si>
    <t>Király Zsolt, Király Mónika, Király Zoltán</t>
  </si>
  <si>
    <t>Bohus Anita, Gizella Zoltán</t>
  </si>
  <si>
    <t>Puskásné Vízhányó Eszter,          Puskás Zoltán, Puskás Tamás</t>
  </si>
  <si>
    <t>Gazdag László, Gazdag Lászlóné</t>
  </si>
  <si>
    <t>Marx István</t>
  </si>
  <si>
    <t>Csókási</t>
  </si>
  <si>
    <t>Csókási Zsolt, Csókásiné Oláh Andrea, Pryma Veronika</t>
  </si>
  <si>
    <t>Dudok B1</t>
  </si>
  <si>
    <t>Dudok Bálint, Dudok Csaba</t>
  </si>
  <si>
    <t>Vízkelety BT</t>
  </si>
  <si>
    <t>Taigiszerné V. Judit,               Taigiszer Lili, Tóth Bogi</t>
  </si>
  <si>
    <t>Kincses Sándor, Kincses Tamás, Kincses Judit, Kincses Maszat</t>
  </si>
  <si>
    <t>SZASZÓ</t>
  </si>
  <si>
    <t>Szonda Ferenc, Szonda Ferencné, Szabó József, Szabó Józsefné</t>
  </si>
  <si>
    <t>Csibu-csapat</t>
  </si>
  <si>
    <t>Csizmadia Gyöngyi, Mester Bianka</t>
  </si>
  <si>
    <t>Dudok B2</t>
  </si>
  <si>
    <t>Dudokné Sz. Melinda, Dudok Balázs</t>
  </si>
  <si>
    <t>Rácz Sándor</t>
  </si>
  <si>
    <t>tévesztő bójánál történő igazolás</t>
  </si>
  <si>
    <t>nem a megfelelő helyen lévő bójánál történő igazolás</t>
  </si>
  <si>
    <t>tájékozódással kapcsolatos feladat</t>
  </si>
  <si>
    <t>A 6. pontot ellopták, így akik a tévesztőt fogták, a teljes pontot megkapják.</t>
  </si>
  <si>
    <t>Abaffy Család</t>
  </si>
  <si>
    <t>Szabó Zoltán, Szabóné Borbély Magdolna, Szabó Benedek,       Szabó Gergő, Szabó Zille</t>
  </si>
  <si>
    <t>Abaffy Károly, Nemes Rita,      Abaffy Kornél, Abaffy Kamilla</t>
  </si>
  <si>
    <t>Cicanyuszi</t>
  </si>
  <si>
    <t>Zetmund</t>
  </si>
  <si>
    <t>Hovanyecz Dániel, Lugosi Gábor, Sándor Milán, Bereznay Bence</t>
  </si>
  <si>
    <t>Gepárdok</t>
  </si>
  <si>
    <t>Virágh Anna, Virágh Júlia,      Virágh Andris, Kovács Andrea</t>
  </si>
  <si>
    <t>Párducok</t>
  </si>
  <si>
    <t>Mihályi Györgyi, Nagy-Ferenczi Réka, Nagy-Ferenczi Apor, Nagy-Ferenczi Hajnalka</t>
  </si>
  <si>
    <t>Sióagárd</t>
  </si>
  <si>
    <t>Rácz Zoltán, Eötvös Kitti, Szunyoghy Anna Genovéva</t>
  </si>
  <si>
    <t>Bya</t>
  </si>
  <si>
    <t>Kárai Bianka, Ungvárszki Dániel</t>
  </si>
  <si>
    <t>Padavanék</t>
  </si>
  <si>
    <t>Bugyi Zsófia, Berkics Gergő</t>
  </si>
  <si>
    <t>Természetgyógyászok</t>
  </si>
  <si>
    <t>Czikk</t>
  </si>
  <si>
    <t>Szabó Zita, Szabó Zsófia</t>
  </si>
  <si>
    <t>Czikk József, Czikk Péter, Czikk Tamás, Czikk Nóra, Czikk Máté</t>
  </si>
  <si>
    <t>Szuper Négyes</t>
  </si>
  <si>
    <t>Látrányiné Halász Ágnes,       Látrányi Zsolt, Látrányi Dániel, Látrányi Bálint</t>
  </si>
  <si>
    <t>Bánszki Éva</t>
  </si>
  <si>
    <t>Lanszki Blanka</t>
  </si>
  <si>
    <t>Olp Adolf</t>
  </si>
  <si>
    <t>Novák Róbert</t>
  </si>
  <si>
    <t xml:space="preserve">Budapesti Tájékozódási Túrabajnokság
 A csoport </t>
  </si>
  <si>
    <t xml:space="preserve">Budapesti Tájékozódási Túrabajnokság
 B csoport </t>
  </si>
  <si>
    <t>Budapesti Tájékozódási Túrabajnokság
családi kategória</t>
  </si>
  <si>
    <t xml:space="preserve">Országos Középfokú Tájékozódási Túrabajnokság
 A csoport </t>
  </si>
  <si>
    <t xml:space="preserve">Országos Középfokú Tájékozódási Túrabajnokság
 B csoport </t>
  </si>
  <si>
    <t>Országos Középfokú Tájékozódási Túrabajnokság
 családi kategória</t>
  </si>
  <si>
    <t>-</t>
  </si>
  <si>
    <t>Bíró Tamás, Bíró Réka,    
Szabó Zoltán</t>
  </si>
  <si>
    <t>Budapesti Tájékozódási Túrabajnokság
alapfok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</si>
</sst>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7.5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textRotation="90" wrapText="1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167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1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167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7" fillId="0" borderId="17" xfId="0" applyFont="1" applyFill="1" applyBorder="1" applyAlignment="1">
      <alignment textRotation="90" wrapText="1"/>
    </xf>
    <xf numFmtId="0" fontId="6" fillId="0" borderId="17" xfId="0" applyFont="1" applyFill="1" applyBorder="1" applyAlignment="1">
      <alignment textRotation="90" wrapText="1"/>
    </xf>
    <xf numFmtId="0" fontId="6" fillId="0" borderId="17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167" fontId="7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textRotation="90" wrapText="1"/>
    </xf>
    <xf numFmtId="0" fontId="8" fillId="0" borderId="23" xfId="0" applyFont="1" applyBorder="1" applyAlignment="1">
      <alignment horizontal="left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left" vertical="center" textRotation="90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textRotation="90" wrapText="1"/>
    </xf>
    <xf numFmtId="0" fontId="8" fillId="0" borderId="14" xfId="0" applyFont="1" applyBorder="1" applyAlignment="1">
      <alignment horizontal="left" textRotation="90" wrapText="1"/>
    </xf>
    <xf numFmtId="0" fontId="8" fillId="0" borderId="15" xfId="0" applyFont="1" applyBorder="1" applyAlignment="1">
      <alignment horizontal="left" vertical="center" textRotation="90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textRotation="90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textRotation="90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textRotation="90" wrapText="1"/>
    </xf>
    <xf numFmtId="49" fontId="7" fillId="0" borderId="19" xfId="0" applyNumberFormat="1" applyFont="1" applyFill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textRotation="90" wrapText="1"/>
    </xf>
    <xf numFmtId="0" fontId="8" fillId="0" borderId="22" xfId="0" applyFont="1" applyFill="1" applyBorder="1" applyAlignment="1">
      <alignment horizontal="left" vertical="center" textRotation="90" wrapText="1"/>
    </xf>
    <xf numFmtId="0" fontId="8" fillId="0" borderId="23" xfId="0" applyFont="1" applyFill="1" applyBorder="1" applyAlignment="1">
      <alignment horizontal="left" vertical="center" textRotation="90" wrapText="1"/>
    </xf>
    <xf numFmtId="0" fontId="8" fillId="0" borderId="24" xfId="0" applyFont="1" applyFill="1" applyBorder="1" applyAlignment="1">
      <alignment horizontal="left" vertical="center" textRotation="90" wrapText="1"/>
    </xf>
    <xf numFmtId="0" fontId="8" fillId="0" borderId="0" xfId="0" applyFont="1" applyFill="1" applyBorder="1" applyAlignment="1">
      <alignment horizontal="left" vertical="center" textRotation="90" wrapText="1"/>
    </xf>
    <xf numFmtId="0" fontId="9" fillId="0" borderId="22" xfId="0" applyFont="1" applyFill="1" applyBorder="1" applyAlignment="1">
      <alignment horizontal="left" vertical="center" textRotation="90" wrapText="1"/>
    </xf>
    <xf numFmtId="0" fontId="9" fillId="0" borderId="23" xfId="0" applyFont="1" applyFill="1" applyBorder="1" applyAlignment="1">
      <alignment horizontal="left" vertical="center" textRotation="90" wrapText="1"/>
    </xf>
    <xf numFmtId="49" fontId="7" fillId="22" borderId="11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vertical="center" wrapText="1"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9" fontId="7" fillId="35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6" fillId="22" borderId="25" xfId="0" applyFont="1" applyFill="1" applyBorder="1" applyAlignment="1">
      <alignment horizontal="center" vertical="center" textRotation="90" wrapText="1"/>
    </xf>
    <xf numFmtId="0" fontId="6" fillId="35" borderId="26" xfId="0" applyFont="1" applyFill="1" applyBorder="1" applyAlignment="1">
      <alignment horizontal="center" vertical="center" textRotation="90" wrapText="1"/>
    </xf>
    <xf numFmtId="0" fontId="6" fillId="33" borderId="27" xfId="0" applyFont="1" applyFill="1" applyBorder="1" applyAlignment="1">
      <alignment horizontal="center" vertical="center" textRotation="90" wrapText="1"/>
    </xf>
    <xf numFmtId="0" fontId="7" fillId="22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22" borderId="11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6" fillId="35" borderId="14" xfId="0" applyNumberFormat="1" applyFont="1" applyFill="1" applyBorder="1" applyAlignment="1">
      <alignment horizontal="center" vertical="center"/>
    </xf>
    <xf numFmtId="0" fontId="6" fillId="22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8" fillId="0" borderId="14" xfId="0" applyFont="1" applyFill="1" applyBorder="1" applyAlignment="1">
      <alignment horizontal="left" vertical="center" textRotation="90" wrapText="1"/>
    </xf>
    <xf numFmtId="0" fontId="8" fillId="0" borderId="15" xfId="0" applyFont="1" applyFill="1" applyBorder="1" applyAlignment="1">
      <alignment horizontal="left" vertical="center" textRotation="90" wrapText="1"/>
    </xf>
    <xf numFmtId="0" fontId="9" fillId="0" borderId="13" xfId="0" applyFont="1" applyFill="1" applyBorder="1" applyAlignment="1">
      <alignment horizontal="left" vertical="center" textRotation="90" wrapText="1"/>
    </xf>
    <xf numFmtId="0" fontId="9" fillId="0" borderId="14" xfId="0" applyFont="1" applyFill="1" applyBorder="1" applyAlignment="1">
      <alignment horizontal="left" vertical="center" textRotation="90" wrapText="1"/>
    </xf>
    <xf numFmtId="0" fontId="9" fillId="0" borderId="15" xfId="0" applyFont="1" applyBorder="1" applyAlignment="1">
      <alignment horizontal="left" vertical="center" textRotation="90" wrapText="1"/>
    </xf>
    <xf numFmtId="0" fontId="7" fillId="22" borderId="19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vertical="center" wrapText="1"/>
    </xf>
    <xf numFmtId="0" fontId="7" fillId="22" borderId="10" xfId="0" applyFont="1" applyFill="1" applyBorder="1" applyAlignment="1">
      <alignment horizontal="left" vertical="center"/>
    </xf>
    <xf numFmtId="0" fontId="6" fillId="22" borderId="28" xfId="0" applyFont="1" applyFill="1" applyBorder="1" applyAlignment="1">
      <alignment horizontal="center" vertical="center" textRotation="90" wrapText="1"/>
    </xf>
    <xf numFmtId="0" fontId="8" fillId="22" borderId="29" xfId="0" applyFont="1" applyFill="1" applyBorder="1" applyAlignment="1">
      <alignment horizontal="left" vertical="center" textRotation="90" wrapText="1"/>
    </xf>
    <xf numFmtId="0" fontId="8" fillId="22" borderId="30" xfId="0" applyFont="1" applyFill="1" applyBorder="1" applyAlignment="1">
      <alignment horizontal="left" vertical="center" textRotation="90" wrapText="1"/>
    </xf>
    <xf numFmtId="2" fontId="6" fillId="22" borderId="31" xfId="0" applyNumberFormat="1" applyFont="1" applyFill="1" applyBorder="1" applyAlignment="1">
      <alignment horizontal="center" vertical="center"/>
    </xf>
    <xf numFmtId="0" fontId="6" fillId="22" borderId="32" xfId="0" applyFont="1" applyFill="1" applyBorder="1" applyAlignment="1">
      <alignment horizontal="center" vertical="center"/>
    </xf>
    <xf numFmtId="0" fontId="6" fillId="22" borderId="30" xfId="0" applyFont="1" applyFill="1" applyBorder="1" applyAlignment="1">
      <alignment horizontal="center" vertical="center"/>
    </xf>
    <xf numFmtId="2" fontId="6" fillId="22" borderId="32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"/>
  <sheetViews>
    <sheetView tabSelected="1" zoomScale="60" zoomScaleNormal="60" workbookViewId="0" topLeftCell="A1">
      <selection activeCell="L1" sqref="L1"/>
    </sheetView>
  </sheetViews>
  <sheetFormatPr defaultColWidth="11.140625" defaultRowHeight="12.75"/>
  <cols>
    <col min="1" max="1" width="7.00390625" style="19" customWidth="1"/>
    <col min="2" max="2" width="28.57421875" style="6" customWidth="1"/>
    <col min="3" max="3" width="35.421875" style="6" customWidth="1"/>
    <col min="4" max="11" width="4.7109375" style="8" customWidth="1"/>
    <col min="12" max="12" width="4.7109375" style="20" customWidth="1"/>
    <col min="13" max="30" width="4.7109375" style="8" customWidth="1"/>
    <col min="31" max="31" width="5.421875" style="20" bestFit="1" customWidth="1"/>
    <col min="32" max="33" width="5.421875" style="8" bestFit="1" customWidth="1"/>
    <col min="34" max="36" width="4.7109375" style="8" customWidth="1"/>
    <col min="37" max="37" width="4.7109375" style="12" customWidth="1"/>
    <col min="38" max="38" width="7.28125" style="12" customWidth="1"/>
    <col min="39" max="40" width="9.140625" style="0" customWidth="1"/>
    <col min="41" max="16384" width="11.140625" style="4" customWidth="1"/>
  </cols>
  <sheetData>
    <row r="1" spans="1:45" s="1" customFormat="1" ht="292.5" customHeight="1" thickBot="1">
      <c r="A1" s="92" t="s">
        <v>3</v>
      </c>
      <c r="B1" s="47" t="s">
        <v>5</v>
      </c>
      <c r="C1" s="47" t="s">
        <v>2</v>
      </c>
      <c r="D1" s="48" t="s">
        <v>37</v>
      </c>
      <c r="E1" s="49" t="s">
        <v>39</v>
      </c>
      <c r="F1" s="48" t="s">
        <v>40</v>
      </c>
      <c r="G1" s="49" t="s">
        <v>41</v>
      </c>
      <c r="H1" s="48" t="s">
        <v>42</v>
      </c>
      <c r="I1" s="48" t="s">
        <v>43</v>
      </c>
      <c r="J1" s="48" t="s">
        <v>44</v>
      </c>
      <c r="K1" s="49" t="s">
        <v>45</v>
      </c>
      <c r="L1" s="50" t="s">
        <v>46</v>
      </c>
      <c r="M1" s="48" t="s">
        <v>47</v>
      </c>
      <c r="N1" s="48" t="s">
        <v>61</v>
      </c>
      <c r="O1" s="49" t="s">
        <v>48</v>
      </c>
      <c r="P1" s="49" t="s">
        <v>49</v>
      </c>
      <c r="Q1" s="48" t="s">
        <v>50</v>
      </c>
      <c r="R1" s="49" t="s">
        <v>51</v>
      </c>
      <c r="S1" s="49" t="s">
        <v>52</v>
      </c>
      <c r="T1" s="48" t="s">
        <v>53</v>
      </c>
      <c r="U1" s="48" t="s">
        <v>54</v>
      </c>
      <c r="V1" s="48" t="s">
        <v>55</v>
      </c>
      <c r="W1" s="48" t="s">
        <v>56</v>
      </c>
      <c r="X1" s="48" t="s">
        <v>57</v>
      </c>
      <c r="Y1" s="48" t="s">
        <v>58</v>
      </c>
      <c r="Z1" s="49" t="s">
        <v>62</v>
      </c>
      <c r="AA1" s="48" t="s">
        <v>59</v>
      </c>
      <c r="AB1" s="48" t="s">
        <v>63</v>
      </c>
      <c r="AC1" s="48" t="s">
        <v>60</v>
      </c>
      <c r="AD1" s="49" t="s">
        <v>38</v>
      </c>
      <c r="AE1" s="51" t="s">
        <v>36</v>
      </c>
      <c r="AF1" s="49" t="s">
        <v>35</v>
      </c>
      <c r="AG1" s="49" t="s">
        <v>18</v>
      </c>
      <c r="AH1" s="52" t="s">
        <v>1</v>
      </c>
      <c r="AI1" s="52" t="s">
        <v>6</v>
      </c>
      <c r="AJ1" s="52" t="s">
        <v>24</v>
      </c>
      <c r="AK1" s="93" t="s">
        <v>0</v>
      </c>
      <c r="AL1" s="9"/>
      <c r="AM1" s="114" t="s">
        <v>122</v>
      </c>
      <c r="AN1" s="115" t="s">
        <v>123</v>
      </c>
      <c r="AO1" s="116" t="s">
        <v>124</v>
      </c>
      <c r="AQ1" s="114" t="s">
        <v>125</v>
      </c>
      <c r="AR1" s="115" t="s">
        <v>126</v>
      </c>
      <c r="AS1" s="116" t="s">
        <v>127</v>
      </c>
    </row>
    <row r="2" spans="1:45" s="14" customFormat="1" ht="33" customHeight="1">
      <c r="A2" s="96"/>
      <c r="B2" s="84"/>
      <c r="C2" s="65"/>
      <c r="D2" s="66">
        <v>1</v>
      </c>
      <c r="E2" s="66">
        <v>2</v>
      </c>
      <c r="F2" s="66">
        <v>3</v>
      </c>
      <c r="G2" s="66">
        <v>4</v>
      </c>
      <c r="H2" s="66">
        <v>5</v>
      </c>
      <c r="I2" s="66">
        <v>6</v>
      </c>
      <c r="J2" s="66">
        <v>7</v>
      </c>
      <c r="K2" s="66">
        <v>8</v>
      </c>
      <c r="L2" s="85">
        <v>9</v>
      </c>
      <c r="M2" s="66">
        <v>10</v>
      </c>
      <c r="N2" s="66">
        <v>11</v>
      </c>
      <c r="O2" s="66">
        <v>12</v>
      </c>
      <c r="P2" s="66">
        <v>13</v>
      </c>
      <c r="Q2" s="66">
        <v>14</v>
      </c>
      <c r="R2" s="66">
        <v>15</v>
      </c>
      <c r="S2" s="66">
        <v>16</v>
      </c>
      <c r="T2" s="66">
        <v>17</v>
      </c>
      <c r="U2" s="66">
        <v>18</v>
      </c>
      <c r="V2" s="66">
        <v>19</v>
      </c>
      <c r="W2" s="66">
        <v>20</v>
      </c>
      <c r="X2" s="66">
        <v>21</v>
      </c>
      <c r="Y2" s="66">
        <v>22</v>
      </c>
      <c r="Z2" s="66">
        <v>23</v>
      </c>
      <c r="AA2" s="66">
        <v>24</v>
      </c>
      <c r="AB2" s="66">
        <v>25</v>
      </c>
      <c r="AC2" s="66">
        <v>26</v>
      </c>
      <c r="AD2" s="66">
        <v>27</v>
      </c>
      <c r="AE2" s="85" t="s">
        <v>15</v>
      </c>
      <c r="AF2" s="66" t="s">
        <v>16</v>
      </c>
      <c r="AG2" s="66" t="s">
        <v>17</v>
      </c>
      <c r="AH2" s="67"/>
      <c r="AI2" s="68"/>
      <c r="AJ2" s="67"/>
      <c r="AK2" s="70"/>
      <c r="AM2" s="99"/>
      <c r="AN2" s="100"/>
      <c r="AO2" s="101"/>
      <c r="AP2" s="102"/>
      <c r="AQ2" s="103"/>
      <c r="AR2" s="104"/>
      <c r="AS2" s="98"/>
    </row>
    <row r="3" spans="1:45" s="14" customFormat="1" ht="33" customHeight="1" thickBot="1">
      <c r="A3" s="97"/>
      <c r="B3" s="87"/>
      <c r="C3" s="72"/>
      <c r="D3" s="73">
        <v>2</v>
      </c>
      <c r="E3" s="73">
        <v>2</v>
      </c>
      <c r="F3" s="73">
        <v>2</v>
      </c>
      <c r="G3" s="73">
        <v>2</v>
      </c>
      <c r="H3" s="73">
        <v>2</v>
      </c>
      <c r="I3" s="73">
        <v>2</v>
      </c>
      <c r="J3" s="73">
        <v>4</v>
      </c>
      <c r="K3" s="73">
        <v>4</v>
      </c>
      <c r="L3" s="74">
        <v>4</v>
      </c>
      <c r="M3" s="73">
        <v>4</v>
      </c>
      <c r="N3" s="73">
        <v>4</v>
      </c>
      <c r="O3" s="73">
        <v>6</v>
      </c>
      <c r="P3" s="73">
        <v>6</v>
      </c>
      <c r="Q3" s="73">
        <v>6</v>
      </c>
      <c r="R3" s="73">
        <v>6</v>
      </c>
      <c r="S3" s="73">
        <v>8</v>
      </c>
      <c r="T3" s="73">
        <v>8</v>
      </c>
      <c r="U3" s="73">
        <v>8</v>
      </c>
      <c r="V3" s="73">
        <v>8</v>
      </c>
      <c r="W3" s="73">
        <v>8</v>
      </c>
      <c r="X3" s="73">
        <v>8</v>
      </c>
      <c r="Y3" s="73">
        <v>8</v>
      </c>
      <c r="Z3" s="73">
        <v>8</v>
      </c>
      <c r="AA3" s="73">
        <v>8</v>
      </c>
      <c r="AB3" s="73">
        <v>10</v>
      </c>
      <c r="AC3" s="73">
        <v>10</v>
      </c>
      <c r="AD3" s="73">
        <v>8</v>
      </c>
      <c r="AE3" s="74">
        <v>12</v>
      </c>
      <c r="AF3" s="73">
        <v>12</v>
      </c>
      <c r="AG3" s="73">
        <v>12</v>
      </c>
      <c r="AH3" s="75">
        <f aca="true" t="shared" si="0" ref="AH3:AH25">SUM(D3:AG3)</f>
        <v>192</v>
      </c>
      <c r="AI3" s="76"/>
      <c r="AJ3" s="75"/>
      <c r="AK3" s="77"/>
      <c r="AM3" s="131"/>
      <c r="AN3" s="132"/>
      <c r="AO3" s="133"/>
      <c r="AP3" s="102"/>
      <c r="AQ3" s="134"/>
      <c r="AR3" s="135"/>
      <c r="AS3" s="136"/>
    </row>
    <row r="4" spans="1:45" ht="33" customHeight="1">
      <c r="A4" s="94">
        <v>1</v>
      </c>
      <c r="B4" s="56" t="s">
        <v>64</v>
      </c>
      <c r="C4" s="56" t="s">
        <v>65</v>
      </c>
      <c r="D4" s="57">
        <v>2</v>
      </c>
      <c r="E4" s="57">
        <v>2</v>
      </c>
      <c r="F4" s="57">
        <v>2</v>
      </c>
      <c r="G4" s="57">
        <v>2</v>
      </c>
      <c r="H4" s="57">
        <v>2</v>
      </c>
      <c r="I4" s="57">
        <v>2</v>
      </c>
      <c r="J4" s="57">
        <v>4</v>
      </c>
      <c r="K4" s="57">
        <v>4</v>
      </c>
      <c r="L4" s="58">
        <v>4</v>
      </c>
      <c r="M4" s="57">
        <v>4</v>
      </c>
      <c r="N4" s="57">
        <v>4</v>
      </c>
      <c r="O4" s="57">
        <v>6</v>
      </c>
      <c r="P4" s="57">
        <v>6</v>
      </c>
      <c r="Q4" s="57">
        <v>6</v>
      </c>
      <c r="R4" s="57">
        <v>6</v>
      </c>
      <c r="S4" s="57">
        <v>8</v>
      </c>
      <c r="T4" s="57">
        <v>8</v>
      </c>
      <c r="U4" s="57">
        <v>8</v>
      </c>
      <c r="V4" s="57">
        <v>8</v>
      </c>
      <c r="W4" s="57">
        <v>8</v>
      </c>
      <c r="X4" s="57">
        <v>8</v>
      </c>
      <c r="Y4" s="57">
        <v>8</v>
      </c>
      <c r="Z4" s="57">
        <v>8</v>
      </c>
      <c r="AA4" s="57">
        <v>8</v>
      </c>
      <c r="AB4" s="57">
        <v>10</v>
      </c>
      <c r="AC4" s="57">
        <v>10</v>
      </c>
      <c r="AD4" s="57">
        <v>8</v>
      </c>
      <c r="AE4" s="60">
        <v>12</v>
      </c>
      <c r="AF4" s="60">
        <v>12</v>
      </c>
      <c r="AG4" s="60">
        <v>12</v>
      </c>
      <c r="AH4" s="57">
        <f t="shared" si="0"/>
        <v>192</v>
      </c>
      <c r="AI4" s="57">
        <v>177</v>
      </c>
      <c r="AJ4" s="57">
        <v>0</v>
      </c>
      <c r="AK4" s="95">
        <f aca="true" t="shared" si="1" ref="AK4:AK14">AH4-AJ4</f>
        <v>192</v>
      </c>
      <c r="AL4" s="10"/>
      <c r="AM4" s="128"/>
      <c r="AN4" s="129"/>
      <c r="AO4" s="130"/>
      <c r="AP4" s="121"/>
      <c r="AQ4" s="128"/>
      <c r="AR4" s="129"/>
      <c r="AS4" s="130"/>
    </row>
    <row r="5" spans="1:45" ht="33" customHeight="1">
      <c r="A5" s="107">
        <v>2</v>
      </c>
      <c r="B5" s="108" t="s">
        <v>14</v>
      </c>
      <c r="C5" s="108" t="s">
        <v>66</v>
      </c>
      <c r="D5" s="26">
        <v>2</v>
      </c>
      <c r="E5" s="26">
        <v>2</v>
      </c>
      <c r="F5" s="26">
        <v>2</v>
      </c>
      <c r="G5" s="26">
        <v>2</v>
      </c>
      <c r="H5" s="26">
        <v>2</v>
      </c>
      <c r="I5" s="26">
        <v>2</v>
      </c>
      <c r="J5" s="26">
        <v>4</v>
      </c>
      <c r="K5" s="26">
        <v>4</v>
      </c>
      <c r="L5" s="32">
        <v>2</v>
      </c>
      <c r="M5" s="26">
        <v>4</v>
      </c>
      <c r="N5" s="26">
        <v>4</v>
      </c>
      <c r="O5" s="26">
        <v>6</v>
      </c>
      <c r="P5" s="26">
        <v>6</v>
      </c>
      <c r="Q5" s="26">
        <v>6</v>
      </c>
      <c r="R5" s="26">
        <v>6</v>
      </c>
      <c r="S5" s="26">
        <v>8</v>
      </c>
      <c r="T5" s="26">
        <v>8</v>
      </c>
      <c r="U5" s="26">
        <v>8</v>
      </c>
      <c r="V5" s="26">
        <v>8</v>
      </c>
      <c r="W5" s="26">
        <v>8</v>
      </c>
      <c r="X5" s="26">
        <v>8</v>
      </c>
      <c r="Y5" s="26">
        <v>8</v>
      </c>
      <c r="Z5" s="26">
        <v>8</v>
      </c>
      <c r="AA5" s="26">
        <v>8</v>
      </c>
      <c r="AB5" s="26">
        <v>10</v>
      </c>
      <c r="AC5" s="26">
        <v>10</v>
      </c>
      <c r="AD5" s="26">
        <v>8</v>
      </c>
      <c r="AE5" s="29">
        <v>12</v>
      </c>
      <c r="AF5" s="29">
        <v>10</v>
      </c>
      <c r="AG5" s="29">
        <v>12</v>
      </c>
      <c r="AH5" s="26">
        <f t="shared" si="0"/>
        <v>188</v>
      </c>
      <c r="AI5" s="26">
        <v>140</v>
      </c>
      <c r="AJ5" s="26">
        <v>0</v>
      </c>
      <c r="AK5" s="90">
        <f t="shared" si="1"/>
        <v>188</v>
      </c>
      <c r="AL5" s="10"/>
      <c r="AM5" s="119"/>
      <c r="AN5" s="126">
        <v>102.8</v>
      </c>
      <c r="AO5" s="118"/>
      <c r="AP5" s="121"/>
      <c r="AQ5" s="119"/>
      <c r="AR5" s="120">
        <v>103.15</v>
      </c>
      <c r="AS5" s="118"/>
    </row>
    <row r="6" spans="1:45" ht="32.25" customHeight="1">
      <c r="A6" s="105">
        <v>3</v>
      </c>
      <c r="B6" s="106" t="s">
        <v>19</v>
      </c>
      <c r="C6" s="106" t="s">
        <v>19</v>
      </c>
      <c r="D6" s="32">
        <v>1</v>
      </c>
      <c r="E6" s="26">
        <v>2</v>
      </c>
      <c r="F6" s="26">
        <v>2</v>
      </c>
      <c r="G6" s="26">
        <v>2</v>
      </c>
      <c r="H6" s="26">
        <v>2</v>
      </c>
      <c r="I6" s="26">
        <v>2</v>
      </c>
      <c r="J6" s="26">
        <v>4</v>
      </c>
      <c r="K6" s="26">
        <v>4</v>
      </c>
      <c r="L6" s="32">
        <v>2</v>
      </c>
      <c r="M6" s="26">
        <v>4</v>
      </c>
      <c r="N6" s="26">
        <v>4</v>
      </c>
      <c r="O6" s="26">
        <v>6</v>
      </c>
      <c r="P6" s="26">
        <v>6</v>
      </c>
      <c r="Q6" s="26">
        <v>6</v>
      </c>
      <c r="R6" s="26">
        <v>6</v>
      </c>
      <c r="S6" s="26">
        <v>8</v>
      </c>
      <c r="T6" s="26">
        <v>8</v>
      </c>
      <c r="U6" s="26">
        <v>8</v>
      </c>
      <c r="V6" s="26">
        <v>8</v>
      </c>
      <c r="W6" s="26">
        <v>8</v>
      </c>
      <c r="X6" s="26">
        <v>8</v>
      </c>
      <c r="Y6" s="26">
        <v>8</v>
      </c>
      <c r="Z6" s="26">
        <v>8</v>
      </c>
      <c r="AA6" s="26">
        <v>8</v>
      </c>
      <c r="AB6" s="26">
        <v>10</v>
      </c>
      <c r="AC6" s="26">
        <v>10</v>
      </c>
      <c r="AD6" s="26">
        <v>8</v>
      </c>
      <c r="AE6" s="29">
        <v>10</v>
      </c>
      <c r="AF6" s="29">
        <v>12</v>
      </c>
      <c r="AG6" s="29">
        <v>12</v>
      </c>
      <c r="AH6" s="26">
        <f t="shared" si="0"/>
        <v>187</v>
      </c>
      <c r="AI6" s="26">
        <v>141</v>
      </c>
      <c r="AJ6" s="26">
        <v>0</v>
      </c>
      <c r="AK6" s="90">
        <f t="shared" si="1"/>
        <v>187</v>
      </c>
      <c r="AL6" s="10"/>
      <c r="AM6" s="125">
        <v>101.4</v>
      </c>
      <c r="AN6" s="120"/>
      <c r="AO6" s="118"/>
      <c r="AP6" s="121"/>
      <c r="AQ6" s="119">
        <v>101.05</v>
      </c>
      <c r="AR6" s="120"/>
      <c r="AS6" s="118"/>
    </row>
    <row r="7" spans="1:45" ht="33" customHeight="1">
      <c r="A7" s="105">
        <v>4</v>
      </c>
      <c r="B7" s="106" t="s">
        <v>11</v>
      </c>
      <c r="C7" s="106" t="s">
        <v>67</v>
      </c>
      <c r="D7" s="26">
        <v>2</v>
      </c>
      <c r="E7" s="26">
        <v>2</v>
      </c>
      <c r="F7" s="26">
        <v>2</v>
      </c>
      <c r="G7" s="26">
        <v>2</v>
      </c>
      <c r="H7" s="26">
        <v>2</v>
      </c>
      <c r="I7" s="26">
        <v>2</v>
      </c>
      <c r="J7" s="26">
        <v>4</v>
      </c>
      <c r="K7" s="26">
        <v>4</v>
      </c>
      <c r="L7" s="27">
        <v>4</v>
      </c>
      <c r="M7" s="26">
        <v>4</v>
      </c>
      <c r="N7" s="26">
        <v>4</v>
      </c>
      <c r="O7" s="26">
        <v>6</v>
      </c>
      <c r="P7" s="26">
        <v>6</v>
      </c>
      <c r="Q7" s="26">
        <v>6</v>
      </c>
      <c r="R7" s="26">
        <v>6</v>
      </c>
      <c r="S7" s="26">
        <v>8</v>
      </c>
      <c r="T7" s="26">
        <v>8</v>
      </c>
      <c r="U7" s="26">
        <v>8</v>
      </c>
      <c r="V7" s="26">
        <v>8</v>
      </c>
      <c r="W7" s="26">
        <v>8</v>
      </c>
      <c r="X7" s="26">
        <v>8</v>
      </c>
      <c r="Y7" s="26">
        <v>8</v>
      </c>
      <c r="Z7" s="26">
        <v>8</v>
      </c>
      <c r="AA7" s="26">
        <v>8</v>
      </c>
      <c r="AB7" s="26">
        <v>10</v>
      </c>
      <c r="AC7" s="26">
        <v>10</v>
      </c>
      <c r="AD7" s="26">
        <v>8</v>
      </c>
      <c r="AE7" s="29">
        <v>6</v>
      </c>
      <c r="AF7" s="29">
        <v>12</v>
      </c>
      <c r="AG7" s="29">
        <v>12</v>
      </c>
      <c r="AH7" s="26">
        <f t="shared" si="0"/>
        <v>186</v>
      </c>
      <c r="AI7" s="26">
        <v>141</v>
      </c>
      <c r="AJ7" s="26">
        <v>0</v>
      </c>
      <c r="AK7" s="90">
        <f t="shared" si="1"/>
        <v>186</v>
      </c>
      <c r="AL7" s="10"/>
      <c r="AM7" s="119">
        <v>100.05</v>
      </c>
      <c r="AN7" s="120"/>
      <c r="AO7" s="118"/>
      <c r="AP7" s="121"/>
      <c r="AQ7" s="119" t="s">
        <v>128</v>
      </c>
      <c r="AR7" s="120"/>
      <c r="AS7" s="118"/>
    </row>
    <row r="8" spans="1:45" ht="32.25" customHeight="1">
      <c r="A8" s="109">
        <v>5</v>
      </c>
      <c r="B8" s="113" t="s">
        <v>4</v>
      </c>
      <c r="C8" s="108" t="s">
        <v>68</v>
      </c>
      <c r="D8" s="26">
        <v>2</v>
      </c>
      <c r="E8" s="26">
        <v>2</v>
      </c>
      <c r="F8" s="26">
        <v>2</v>
      </c>
      <c r="G8" s="26">
        <v>2</v>
      </c>
      <c r="H8" s="26">
        <v>2</v>
      </c>
      <c r="I8" s="26">
        <v>2</v>
      </c>
      <c r="J8" s="26">
        <v>4</v>
      </c>
      <c r="K8" s="26">
        <v>4</v>
      </c>
      <c r="L8" s="27">
        <v>4</v>
      </c>
      <c r="M8" s="26">
        <v>4</v>
      </c>
      <c r="N8" s="26">
        <v>4</v>
      </c>
      <c r="O8" s="26">
        <v>6</v>
      </c>
      <c r="P8" s="26">
        <v>6</v>
      </c>
      <c r="Q8" s="26">
        <v>6</v>
      </c>
      <c r="R8" s="26">
        <v>6</v>
      </c>
      <c r="S8" s="26">
        <v>8</v>
      </c>
      <c r="T8" s="26">
        <v>8</v>
      </c>
      <c r="U8" s="26">
        <v>8</v>
      </c>
      <c r="V8" s="26">
        <v>8</v>
      </c>
      <c r="W8" s="26">
        <v>8</v>
      </c>
      <c r="X8" s="26">
        <v>8</v>
      </c>
      <c r="Y8" s="26">
        <v>8</v>
      </c>
      <c r="Z8" s="26">
        <v>8</v>
      </c>
      <c r="AA8" s="26">
        <v>8</v>
      </c>
      <c r="AB8" s="26">
        <v>10</v>
      </c>
      <c r="AC8" s="26">
        <v>10</v>
      </c>
      <c r="AD8" s="26">
        <v>8</v>
      </c>
      <c r="AE8" s="29">
        <v>6</v>
      </c>
      <c r="AF8" s="29">
        <v>12</v>
      </c>
      <c r="AG8" s="29">
        <v>12</v>
      </c>
      <c r="AH8" s="26">
        <f t="shared" si="0"/>
        <v>186</v>
      </c>
      <c r="AI8" s="26">
        <v>150</v>
      </c>
      <c r="AJ8" s="26">
        <v>0</v>
      </c>
      <c r="AK8" s="90">
        <f t="shared" si="1"/>
        <v>186</v>
      </c>
      <c r="AL8" s="10"/>
      <c r="AM8" s="119"/>
      <c r="AN8" s="120" t="s">
        <v>128</v>
      </c>
      <c r="AO8" s="118">
        <v>101.75</v>
      </c>
      <c r="AP8" s="121"/>
      <c r="AQ8" s="119"/>
      <c r="AR8" s="126">
        <v>101.8</v>
      </c>
      <c r="AS8" s="118" t="s">
        <v>128</v>
      </c>
    </row>
    <row r="9" spans="1:45" ht="33" customHeight="1">
      <c r="A9" s="105">
        <v>6</v>
      </c>
      <c r="B9" s="106" t="s">
        <v>12</v>
      </c>
      <c r="C9" s="106" t="s">
        <v>13</v>
      </c>
      <c r="D9" s="26">
        <v>2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4</v>
      </c>
      <c r="K9" s="26">
        <v>4</v>
      </c>
      <c r="L9" s="27">
        <v>4</v>
      </c>
      <c r="M9" s="26">
        <v>4</v>
      </c>
      <c r="N9" s="26">
        <v>4</v>
      </c>
      <c r="O9" s="26">
        <v>6</v>
      </c>
      <c r="P9" s="26">
        <v>6</v>
      </c>
      <c r="Q9" s="26">
        <v>6</v>
      </c>
      <c r="R9" s="26">
        <v>6</v>
      </c>
      <c r="S9" s="26">
        <v>8</v>
      </c>
      <c r="T9" s="26">
        <v>8</v>
      </c>
      <c r="U9" s="26">
        <v>8</v>
      </c>
      <c r="V9" s="26">
        <v>8</v>
      </c>
      <c r="W9" s="26">
        <v>8</v>
      </c>
      <c r="X9" s="26">
        <v>8</v>
      </c>
      <c r="Y9" s="26">
        <v>8</v>
      </c>
      <c r="Z9" s="26">
        <v>8</v>
      </c>
      <c r="AA9" s="26">
        <v>8</v>
      </c>
      <c r="AB9" s="26">
        <v>10</v>
      </c>
      <c r="AC9" s="26">
        <v>10</v>
      </c>
      <c r="AD9" s="26">
        <v>8</v>
      </c>
      <c r="AE9" s="29">
        <v>6</v>
      </c>
      <c r="AF9" s="29">
        <v>12</v>
      </c>
      <c r="AG9" s="29">
        <v>11</v>
      </c>
      <c r="AH9" s="26">
        <f t="shared" si="0"/>
        <v>185</v>
      </c>
      <c r="AI9" s="26">
        <v>135</v>
      </c>
      <c r="AJ9" s="26">
        <v>0</v>
      </c>
      <c r="AK9" s="90">
        <f t="shared" si="1"/>
        <v>185</v>
      </c>
      <c r="AL9" s="10"/>
      <c r="AM9" s="125">
        <v>98.7</v>
      </c>
      <c r="AN9" s="120"/>
      <c r="AO9" s="118"/>
      <c r="AP9" s="121"/>
      <c r="AQ9" s="125">
        <v>99.7</v>
      </c>
      <c r="AR9" s="120"/>
      <c r="AS9" s="118"/>
    </row>
    <row r="10" spans="1:45" ht="33" customHeight="1">
      <c r="A10" s="107" t="s">
        <v>69</v>
      </c>
      <c r="B10" s="108" t="s">
        <v>10</v>
      </c>
      <c r="C10" s="108" t="s">
        <v>9</v>
      </c>
      <c r="D10" s="26">
        <v>2</v>
      </c>
      <c r="E10" s="26">
        <v>2</v>
      </c>
      <c r="F10" s="26">
        <v>2</v>
      </c>
      <c r="G10" s="26">
        <v>2</v>
      </c>
      <c r="H10" s="26">
        <v>2</v>
      </c>
      <c r="I10" s="26">
        <v>2</v>
      </c>
      <c r="J10" s="26">
        <v>4</v>
      </c>
      <c r="K10" s="26">
        <v>4</v>
      </c>
      <c r="L10" s="32">
        <v>2</v>
      </c>
      <c r="M10" s="26">
        <v>4</v>
      </c>
      <c r="N10" s="26">
        <v>4</v>
      </c>
      <c r="O10" s="26">
        <v>6</v>
      </c>
      <c r="P10" s="26">
        <v>6</v>
      </c>
      <c r="Q10" s="26">
        <v>6</v>
      </c>
      <c r="R10" s="26">
        <v>6</v>
      </c>
      <c r="S10" s="26">
        <v>8</v>
      </c>
      <c r="T10" s="26">
        <v>8</v>
      </c>
      <c r="U10" s="26">
        <v>8</v>
      </c>
      <c r="V10" s="26">
        <v>8</v>
      </c>
      <c r="W10" s="26">
        <v>8</v>
      </c>
      <c r="X10" s="26">
        <v>8</v>
      </c>
      <c r="Y10" s="26">
        <v>8</v>
      </c>
      <c r="Z10" s="26">
        <v>8</v>
      </c>
      <c r="AA10" s="26">
        <v>8</v>
      </c>
      <c r="AB10" s="26">
        <v>10</v>
      </c>
      <c r="AC10" s="26">
        <v>10</v>
      </c>
      <c r="AD10" s="26">
        <v>8</v>
      </c>
      <c r="AE10" s="29">
        <v>6</v>
      </c>
      <c r="AF10" s="29">
        <v>12</v>
      </c>
      <c r="AG10" s="29">
        <v>12</v>
      </c>
      <c r="AH10" s="26">
        <f t="shared" si="0"/>
        <v>184</v>
      </c>
      <c r="AI10" s="26">
        <v>160</v>
      </c>
      <c r="AJ10" s="26">
        <v>0</v>
      </c>
      <c r="AK10" s="90">
        <f t="shared" si="1"/>
        <v>184</v>
      </c>
      <c r="AL10" s="10"/>
      <c r="AM10" s="119"/>
      <c r="AN10" s="120">
        <v>101.45</v>
      </c>
      <c r="AO10" s="118"/>
      <c r="AP10" s="121"/>
      <c r="AQ10" s="119"/>
      <c r="AR10" s="120">
        <v>100.45</v>
      </c>
      <c r="AS10" s="118"/>
    </row>
    <row r="11" spans="1:45" ht="33" customHeight="1">
      <c r="A11" s="105" t="s">
        <v>69</v>
      </c>
      <c r="B11" s="106" t="s">
        <v>8</v>
      </c>
      <c r="C11" s="106" t="s">
        <v>8</v>
      </c>
      <c r="D11" s="26">
        <v>2</v>
      </c>
      <c r="E11" s="26">
        <v>2</v>
      </c>
      <c r="F11" s="26">
        <v>2</v>
      </c>
      <c r="G11" s="26">
        <v>2</v>
      </c>
      <c r="H11" s="26">
        <v>2</v>
      </c>
      <c r="I11" s="26">
        <v>2</v>
      </c>
      <c r="J11" s="26">
        <v>4</v>
      </c>
      <c r="K11" s="26">
        <v>4</v>
      </c>
      <c r="L11" s="32">
        <v>2</v>
      </c>
      <c r="M11" s="26">
        <v>4</v>
      </c>
      <c r="N11" s="26">
        <v>4</v>
      </c>
      <c r="O11" s="26">
        <v>6</v>
      </c>
      <c r="P11" s="26">
        <v>6</v>
      </c>
      <c r="Q11" s="26">
        <v>6</v>
      </c>
      <c r="R11" s="26">
        <v>6</v>
      </c>
      <c r="S11" s="26">
        <v>8</v>
      </c>
      <c r="T11" s="26">
        <v>8</v>
      </c>
      <c r="U11" s="26">
        <v>8</v>
      </c>
      <c r="V11" s="26">
        <v>8</v>
      </c>
      <c r="W11" s="26">
        <v>8</v>
      </c>
      <c r="X11" s="26">
        <v>8</v>
      </c>
      <c r="Y11" s="26">
        <v>8</v>
      </c>
      <c r="Z11" s="26">
        <v>8</v>
      </c>
      <c r="AA11" s="26">
        <v>8</v>
      </c>
      <c r="AB11" s="26">
        <v>10</v>
      </c>
      <c r="AC11" s="26">
        <v>10</v>
      </c>
      <c r="AD11" s="26">
        <v>8</v>
      </c>
      <c r="AE11" s="29">
        <v>6</v>
      </c>
      <c r="AF11" s="29">
        <v>12</v>
      </c>
      <c r="AG11" s="29">
        <v>12</v>
      </c>
      <c r="AH11" s="26">
        <f>SUM(D11:AG11)</f>
        <v>184</v>
      </c>
      <c r="AI11" s="26">
        <v>160</v>
      </c>
      <c r="AJ11" s="26">
        <v>0</v>
      </c>
      <c r="AK11" s="90">
        <f t="shared" si="1"/>
        <v>184</v>
      </c>
      <c r="AL11" s="10"/>
      <c r="AM11" s="119">
        <v>97.35</v>
      </c>
      <c r="AN11" s="120"/>
      <c r="AO11" s="118"/>
      <c r="AP11" s="121"/>
      <c r="AQ11" s="119">
        <v>98.35</v>
      </c>
      <c r="AR11" s="120"/>
      <c r="AS11" s="118"/>
    </row>
    <row r="12" spans="1:45" ht="33" customHeight="1">
      <c r="A12" s="109">
        <v>9</v>
      </c>
      <c r="B12" s="110" t="s">
        <v>30</v>
      </c>
      <c r="C12" s="110" t="s">
        <v>31</v>
      </c>
      <c r="D12" s="26">
        <v>2</v>
      </c>
      <c r="E12" s="26">
        <v>2</v>
      </c>
      <c r="F12" s="26">
        <v>2</v>
      </c>
      <c r="G12" s="26">
        <v>2</v>
      </c>
      <c r="H12" s="26">
        <v>2</v>
      </c>
      <c r="I12" s="26">
        <v>2</v>
      </c>
      <c r="J12" s="26">
        <v>4</v>
      </c>
      <c r="K12" s="26">
        <v>4</v>
      </c>
      <c r="L12" s="27">
        <v>4</v>
      </c>
      <c r="M12" s="26">
        <v>4</v>
      </c>
      <c r="N12" s="26">
        <v>4</v>
      </c>
      <c r="O12" s="26">
        <v>6</v>
      </c>
      <c r="P12" s="26">
        <v>6</v>
      </c>
      <c r="Q12" s="26">
        <v>6</v>
      </c>
      <c r="R12" s="26">
        <v>6</v>
      </c>
      <c r="S12" s="26">
        <v>8</v>
      </c>
      <c r="T12" s="26">
        <v>8</v>
      </c>
      <c r="U12" s="26">
        <v>8</v>
      </c>
      <c r="V12" s="26">
        <v>8</v>
      </c>
      <c r="W12" s="26">
        <v>8</v>
      </c>
      <c r="X12" s="26">
        <v>8</v>
      </c>
      <c r="Y12" s="26">
        <v>8</v>
      </c>
      <c r="Z12" s="26">
        <v>8</v>
      </c>
      <c r="AA12" s="26">
        <v>8</v>
      </c>
      <c r="AB12" s="26">
        <v>10</v>
      </c>
      <c r="AC12" s="26">
        <v>10</v>
      </c>
      <c r="AD12" s="26">
        <v>8</v>
      </c>
      <c r="AE12" s="29">
        <v>6</v>
      </c>
      <c r="AF12" s="29">
        <v>12</v>
      </c>
      <c r="AG12" s="29">
        <v>10</v>
      </c>
      <c r="AH12" s="26">
        <f t="shared" si="0"/>
        <v>184</v>
      </c>
      <c r="AI12" s="26">
        <v>161</v>
      </c>
      <c r="AJ12" s="26">
        <v>0</v>
      </c>
      <c r="AK12" s="90">
        <f t="shared" si="1"/>
        <v>184</v>
      </c>
      <c r="AL12" s="10"/>
      <c r="AM12" s="119"/>
      <c r="AN12" s="120"/>
      <c r="AO12" s="124">
        <v>100.4</v>
      </c>
      <c r="AP12" s="121"/>
      <c r="AQ12" s="119"/>
      <c r="AR12" s="120"/>
      <c r="AS12" s="124">
        <v>101.4</v>
      </c>
    </row>
    <row r="13" spans="1:45" ht="33" customHeight="1">
      <c r="A13" s="105">
        <v>10</v>
      </c>
      <c r="B13" s="106" t="s">
        <v>70</v>
      </c>
      <c r="C13" s="106" t="s">
        <v>71</v>
      </c>
      <c r="D13" s="26">
        <v>2</v>
      </c>
      <c r="E13" s="26">
        <v>2</v>
      </c>
      <c r="F13" s="26">
        <v>2</v>
      </c>
      <c r="G13" s="26">
        <v>2</v>
      </c>
      <c r="H13" s="26">
        <v>2</v>
      </c>
      <c r="I13" s="26">
        <v>2</v>
      </c>
      <c r="J13" s="26">
        <v>4</v>
      </c>
      <c r="K13" s="26">
        <v>4</v>
      </c>
      <c r="L13" s="32">
        <v>2</v>
      </c>
      <c r="M13" s="26">
        <v>4</v>
      </c>
      <c r="N13" s="26">
        <v>4</v>
      </c>
      <c r="O13" s="26">
        <v>6</v>
      </c>
      <c r="P13" s="26">
        <v>6</v>
      </c>
      <c r="Q13" s="26">
        <v>6</v>
      </c>
      <c r="R13" s="26">
        <v>6</v>
      </c>
      <c r="S13" s="26">
        <v>8</v>
      </c>
      <c r="T13" s="26">
        <v>8</v>
      </c>
      <c r="U13" s="26">
        <v>8</v>
      </c>
      <c r="V13" s="26">
        <v>8</v>
      </c>
      <c r="W13" s="26">
        <v>8</v>
      </c>
      <c r="X13" s="26">
        <v>8</v>
      </c>
      <c r="Y13" s="26">
        <v>8</v>
      </c>
      <c r="Z13" s="26">
        <v>8</v>
      </c>
      <c r="AA13" s="26">
        <v>8</v>
      </c>
      <c r="AB13" s="26">
        <v>10</v>
      </c>
      <c r="AC13" s="26">
        <v>10</v>
      </c>
      <c r="AD13" s="26">
        <v>8</v>
      </c>
      <c r="AE13" s="29">
        <v>6</v>
      </c>
      <c r="AF13" s="29">
        <v>12</v>
      </c>
      <c r="AG13" s="29">
        <v>12</v>
      </c>
      <c r="AH13" s="26">
        <f t="shared" si="0"/>
        <v>184</v>
      </c>
      <c r="AI13" s="26">
        <v>170</v>
      </c>
      <c r="AJ13" s="26">
        <v>0</v>
      </c>
      <c r="AK13" s="90">
        <f t="shared" si="1"/>
        <v>184</v>
      </c>
      <c r="AL13" s="10"/>
      <c r="AM13" s="125">
        <v>96</v>
      </c>
      <c r="AN13" s="120"/>
      <c r="AO13" s="118"/>
      <c r="AP13" s="121"/>
      <c r="AQ13" s="125">
        <v>97</v>
      </c>
      <c r="AR13" s="120"/>
      <c r="AS13" s="118"/>
    </row>
    <row r="14" spans="1:45" ht="32.25" customHeight="1">
      <c r="A14" s="109">
        <v>11</v>
      </c>
      <c r="B14" s="110" t="s">
        <v>72</v>
      </c>
      <c r="C14" s="110" t="s">
        <v>73</v>
      </c>
      <c r="D14" s="26">
        <v>2</v>
      </c>
      <c r="E14" s="26">
        <v>2</v>
      </c>
      <c r="F14" s="26">
        <v>2</v>
      </c>
      <c r="G14" s="26">
        <v>2</v>
      </c>
      <c r="H14" s="26">
        <v>2</v>
      </c>
      <c r="I14" s="26">
        <v>2</v>
      </c>
      <c r="J14" s="26">
        <v>4</v>
      </c>
      <c r="K14" s="26">
        <v>4</v>
      </c>
      <c r="L14" s="32">
        <v>2</v>
      </c>
      <c r="M14" s="26">
        <v>4</v>
      </c>
      <c r="N14" s="26">
        <v>4</v>
      </c>
      <c r="O14" s="26">
        <v>6</v>
      </c>
      <c r="P14" s="26">
        <v>6</v>
      </c>
      <c r="Q14" s="26">
        <v>6</v>
      </c>
      <c r="R14" s="26">
        <v>6</v>
      </c>
      <c r="S14" s="26">
        <v>8</v>
      </c>
      <c r="T14" s="26">
        <v>8</v>
      </c>
      <c r="U14" s="26">
        <v>8</v>
      </c>
      <c r="V14" s="26">
        <v>8</v>
      </c>
      <c r="W14" s="26">
        <v>8</v>
      </c>
      <c r="X14" s="26">
        <v>8</v>
      </c>
      <c r="Y14" s="26">
        <v>8</v>
      </c>
      <c r="Z14" s="26">
        <v>8</v>
      </c>
      <c r="AA14" s="26">
        <v>8</v>
      </c>
      <c r="AB14" s="26">
        <v>10</v>
      </c>
      <c r="AC14" s="26">
        <v>10</v>
      </c>
      <c r="AD14" s="26">
        <v>8</v>
      </c>
      <c r="AE14" s="29">
        <v>6</v>
      </c>
      <c r="AF14" s="29">
        <v>12</v>
      </c>
      <c r="AG14" s="29">
        <v>12</v>
      </c>
      <c r="AH14" s="26">
        <f t="shared" si="0"/>
        <v>184</v>
      </c>
      <c r="AI14" s="26">
        <v>173</v>
      </c>
      <c r="AJ14" s="26">
        <v>0</v>
      </c>
      <c r="AK14" s="90">
        <f t="shared" si="1"/>
        <v>184</v>
      </c>
      <c r="AL14" s="10"/>
      <c r="AM14" s="119"/>
      <c r="AN14" s="120"/>
      <c r="AO14" s="118">
        <v>99.05</v>
      </c>
      <c r="AP14" s="121"/>
      <c r="AQ14" s="119"/>
      <c r="AR14" s="120"/>
      <c r="AS14" s="118">
        <v>100.05</v>
      </c>
    </row>
    <row r="15" spans="1:45" ht="32.25" customHeight="1">
      <c r="A15" s="89">
        <v>12</v>
      </c>
      <c r="B15" s="25" t="s">
        <v>22</v>
      </c>
      <c r="C15" s="25" t="s">
        <v>74</v>
      </c>
      <c r="D15" s="32">
        <v>1</v>
      </c>
      <c r="E15" s="26">
        <v>2</v>
      </c>
      <c r="F15" s="26">
        <v>2</v>
      </c>
      <c r="G15" s="26">
        <v>2</v>
      </c>
      <c r="H15" s="26">
        <v>2</v>
      </c>
      <c r="I15" s="26">
        <v>2</v>
      </c>
      <c r="J15" s="26">
        <v>4</v>
      </c>
      <c r="K15" s="26">
        <v>4</v>
      </c>
      <c r="L15" s="32">
        <v>2</v>
      </c>
      <c r="M15" s="26">
        <v>4</v>
      </c>
      <c r="N15" s="26">
        <v>4</v>
      </c>
      <c r="O15" s="26">
        <v>6</v>
      </c>
      <c r="P15" s="26">
        <v>6</v>
      </c>
      <c r="Q15" s="26">
        <v>6</v>
      </c>
      <c r="R15" s="26">
        <v>6</v>
      </c>
      <c r="S15" s="26">
        <v>8</v>
      </c>
      <c r="T15" s="26">
        <v>8</v>
      </c>
      <c r="U15" s="26">
        <v>8</v>
      </c>
      <c r="V15" s="26">
        <v>8</v>
      </c>
      <c r="W15" s="26">
        <v>8</v>
      </c>
      <c r="X15" s="26">
        <v>8</v>
      </c>
      <c r="Y15" s="26">
        <v>8</v>
      </c>
      <c r="Z15" s="26">
        <v>8</v>
      </c>
      <c r="AA15" s="26">
        <v>8</v>
      </c>
      <c r="AB15" s="26">
        <v>10</v>
      </c>
      <c r="AC15" s="26">
        <v>10</v>
      </c>
      <c r="AD15" s="26">
        <v>8</v>
      </c>
      <c r="AE15" s="29">
        <v>6</v>
      </c>
      <c r="AF15" s="29">
        <v>10</v>
      </c>
      <c r="AG15" s="29">
        <v>11</v>
      </c>
      <c r="AH15" s="26">
        <f t="shared" si="0"/>
        <v>180</v>
      </c>
      <c r="AI15" s="26">
        <v>160</v>
      </c>
      <c r="AJ15" s="26">
        <v>0</v>
      </c>
      <c r="AK15" s="90">
        <f>AH15-AJ15</f>
        <v>180</v>
      </c>
      <c r="AL15" s="10"/>
      <c r="AM15" s="119"/>
      <c r="AN15" s="120"/>
      <c r="AO15" s="118"/>
      <c r="AP15" s="121"/>
      <c r="AQ15" s="119"/>
      <c r="AR15" s="120"/>
      <c r="AS15" s="118"/>
    </row>
    <row r="16" spans="1:45" ht="34.5" customHeight="1">
      <c r="A16" s="109">
        <v>13</v>
      </c>
      <c r="B16" s="110" t="s">
        <v>20</v>
      </c>
      <c r="C16" s="110" t="s">
        <v>75</v>
      </c>
      <c r="D16" s="26">
        <v>2</v>
      </c>
      <c r="E16" s="26">
        <v>2</v>
      </c>
      <c r="F16" s="26">
        <v>2</v>
      </c>
      <c r="G16" s="26">
        <v>2</v>
      </c>
      <c r="H16" s="26">
        <v>2</v>
      </c>
      <c r="I16" s="26">
        <v>2</v>
      </c>
      <c r="J16" s="32">
        <v>2</v>
      </c>
      <c r="K16" s="26">
        <v>4</v>
      </c>
      <c r="L16" s="27">
        <v>4</v>
      </c>
      <c r="M16" s="26">
        <v>4</v>
      </c>
      <c r="N16" s="26">
        <v>4</v>
      </c>
      <c r="O16" s="26">
        <v>6</v>
      </c>
      <c r="P16" s="26">
        <v>6</v>
      </c>
      <c r="Q16" s="26">
        <v>6</v>
      </c>
      <c r="R16" s="26">
        <v>6</v>
      </c>
      <c r="S16" s="26">
        <v>8</v>
      </c>
      <c r="T16" s="26">
        <v>8</v>
      </c>
      <c r="U16" s="26">
        <v>8</v>
      </c>
      <c r="V16" s="26">
        <v>8</v>
      </c>
      <c r="W16" s="32">
        <v>4</v>
      </c>
      <c r="X16" s="26">
        <v>8</v>
      </c>
      <c r="Y16" s="26">
        <v>8</v>
      </c>
      <c r="Z16" s="26">
        <v>8</v>
      </c>
      <c r="AA16" s="26">
        <v>8</v>
      </c>
      <c r="AB16" s="26">
        <v>10</v>
      </c>
      <c r="AC16" s="26">
        <v>10</v>
      </c>
      <c r="AD16" s="26">
        <v>8</v>
      </c>
      <c r="AE16" s="29">
        <v>6</v>
      </c>
      <c r="AF16" s="29">
        <v>12</v>
      </c>
      <c r="AG16" s="29">
        <v>12</v>
      </c>
      <c r="AH16" s="26">
        <f t="shared" si="0"/>
        <v>180</v>
      </c>
      <c r="AI16" s="26">
        <v>164</v>
      </c>
      <c r="AJ16" s="26">
        <v>0</v>
      </c>
      <c r="AK16" s="90">
        <f aca="true" t="shared" si="2" ref="AK16:AK28">AH16-AJ16</f>
        <v>180</v>
      </c>
      <c r="AL16" s="10"/>
      <c r="AM16" s="119"/>
      <c r="AN16" s="120"/>
      <c r="AO16" s="124">
        <v>97.7</v>
      </c>
      <c r="AP16" s="121"/>
      <c r="AQ16" s="119"/>
      <c r="AR16" s="120"/>
      <c r="AS16" s="118">
        <v>98.7</v>
      </c>
    </row>
    <row r="17" spans="1:45" ht="32.25" customHeight="1">
      <c r="A17" s="107">
        <v>14</v>
      </c>
      <c r="B17" s="108" t="s">
        <v>21</v>
      </c>
      <c r="C17" s="108" t="s">
        <v>76</v>
      </c>
      <c r="D17" s="26"/>
      <c r="E17" s="28">
        <v>0</v>
      </c>
      <c r="F17" s="26">
        <v>2</v>
      </c>
      <c r="G17" s="26">
        <v>2</v>
      </c>
      <c r="H17" s="26">
        <v>2</v>
      </c>
      <c r="I17" s="26">
        <v>2</v>
      </c>
      <c r="J17" s="26">
        <v>4</v>
      </c>
      <c r="K17" s="26">
        <v>4</v>
      </c>
      <c r="L17" s="32">
        <v>2</v>
      </c>
      <c r="M17" s="26">
        <v>4</v>
      </c>
      <c r="N17" s="26">
        <v>4</v>
      </c>
      <c r="O17" s="26">
        <v>6</v>
      </c>
      <c r="P17" s="26">
        <v>6</v>
      </c>
      <c r="Q17" s="26">
        <v>6</v>
      </c>
      <c r="R17" s="26">
        <v>6</v>
      </c>
      <c r="S17" s="26">
        <v>8</v>
      </c>
      <c r="T17" s="26">
        <v>8</v>
      </c>
      <c r="U17" s="26">
        <v>8</v>
      </c>
      <c r="V17" s="26">
        <v>8</v>
      </c>
      <c r="W17" s="26">
        <v>8</v>
      </c>
      <c r="X17" s="26">
        <v>8</v>
      </c>
      <c r="Y17" s="26">
        <v>8</v>
      </c>
      <c r="Z17" s="26">
        <v>8</v>
      </c>
      <c r="AA17" s="26">
        <v>8</v>
      </c>
      <c r="AB17" s="26">
        <v>10</v>
      </c>
      <c r="AC17" s="26">
        <v>10</v>
      </c>
      <c r="AD17" s="26">
        <v>8</v>
      </c>
      <c r="AE17" s="29">
        <v>6</v>
      </c>
      <c r="AF17" s="29">
        <v>12</v>
      </c>
      <c r="AG17" s="29">
        <v>11</v>
      </c>
      <c r="AH17" s="26">
        <f t="shared" si="0"/>
        <v>179</v>
      </c>
      <c r="AI17" s="26">
        <v>175</v>
      </c>
      <c r="AJ17" s="26">
        <v>0</v>
      </c>
      <c r="AK17" s="90">
        <f t="shared" si="2"/>
        <v>179</v>
      </c>
      <c r="AL17" s="10"/>
      <c r="AM17" s="119"/>
      <c r="AN17" s="126">
        <v>100.1</v>
      </c>
      <c r="AO17" s="118"/>
      <c r="AP17" s="121"/>
      <c r="AQ17" s="119"/>
      <c r="AR17" s="126">
        <v>99.1</v>
      </c>
      <c r="AS17" s="118"/>
    </row>
    <row r="18" spans="1:45" ht="32.25" customHeight="1">
      <c r="A18" s="89">
        <v>15</v>
      </c>
      <c r="B18" s="25" t="s">
        <v>77</v>
      </c>
      <c r="C18" s="25" t="s">
        <v>77</v>
      </c>
      <c r="D18" s="26">
        <v>2</v>
      </c>
      <c r="E18" s="26">
        <v>2</v>
      </c>
      <c r="F18" s="26"/>
      <c r="G18" s="26"/>
      <c r="H18" s="26">
        <v>2</v>
      </c>
      <c r="I18" s="26">
        <v>2</v>
      </c>
      <c r="J18" s="26">
        <v>4</v>
      </c>
      <c r="K18" s="26">
        <v>4</v>
      </c>
      <c r="L18" s="27">
        <v>4</v>
      </c>
      <c r="M18" s="26">
        <v>4</v>
      </c>
      <c r="N18" s="26">
        <v>4</v>
      </c>
      <c r="O18" s="26">
        <v>6</v>
      </c>
      <c r="P18" s="26">
        <v>6</v>
      </c>
      <c r="Q18" s="26">
        <v>6</v>
      </c>
      <c r="R18" s="26">
        <v>6</v>
      </c>
      <c r="S18" s="26">
        <v>8</v>
      </c>
      <c r="T18" s="26">
        <v>8</v>
      </c>
      <c r="U18" s="26">
        <v>8</v>
      </c>
      <c r="V18" s="26">
        <v>8</v>
      </c>
      <c r="W18" s="26">
        <v>8</v>
      </c>
      <c r="X18" s="26">
        <v>8</v>
      </c>
      <c r="Y18" s="26">
        <v>8</v>
      </c>
      <c r="Z18" s="26">
        <v>8</v>
      </c>
      <c r="AA18" s="26">
        <v>8</v>
      </c>
      <c r="AB18" s="26">
        <v>10</v>
      </c>
      <c r="AC18" s="26">
        <v>10</v>
      </c>
      <c r="AD18" s="26">
        <v>8</v>
      </c>
      <c r="AE18" s="29">
        <v>6</v>
      </c>
      <c r="AF18" s="29">
        <v>12</v>
      </c>
      <c r="AG18" s="29">
        <v>12</v>
      </c>
      <c r="AH18" s="26">
        <f t="shared" si="0"/>
        <v>182</v>
      </c>
      <c r="AI18" s="26">
        <v>186</v>
      </c>
      <c r="AJ18" s="26">
        <v>6</v>
      </c>
      <c r="AK18" s="90">
        <f t="shared" si="2"/>
        <v>176</v>
      </c>
      <c r="AL18" s="10"/>
      <c r="AM18" s="119"/>
      <c r="AN18" s="120"/>
      <c r="AO18" s="118"/>
      <c r="AP18" s="121"/>
      <c r="AQ18" s="119"/>
      <c r="AR18" s="120"/>
      <c r="AS18" s="118"/>
    </row>
    <row r="19" spans="1:45" ht="32.25" customHeight="1">
      <c r="A19" s="109">
        <v>16</v>
      </c>
      <c r="B19" s="110" t="s">
        <v>78</v>
      </c>
      <c r="C19" s="110" t="s">
        <v>79</v>
      </c>
      <c r="D19" s="26"/>
      <c r="E19" s="26"/>
      <c r="F19" s="26"/>
      <c r="G19" s="26"/>
      <c r="H19" s="26"/>
      <c r="I19" s="26">
        <v>2</v>
      </c>
      <c r="J19" s="26">
        <v>4</v>
      </c>
      <c r="K19" s="26">
        <v>4</v>
      </c>
      <c r="L19" s="27">
        <v>4</v>
      </c>
      <c r="M19" s="26">
        <v>4</v>
      </c>
      <c r="N19" s="26">
        <v>4</v>
      </c>
      <c r="O19" s="26">
        <v>6</v>
      </c>
      <c r="P19" s="26">
        <v>6</v>
      </c>
      <c r="Q19" s="26">
        <v>6</v>
      </c>
      <c r="R19" s="26">
        <v>6</v>
      </c>
      <c r="S19" s="26">
        <v>8</v>
      </c>
      <c r="T19" s="26">
        <v>8</v>
      </c>
      <c r="U19" s="26">
        <v>8</v>
      </c>
      <c r="V19" s="26">
        <v>8</v>
      </c>
      <c r="W19" s="26">
        <v>8</v>
      </c>
      <c r="X19" s="26">
        <v>8</v>
      </c>
      <c r="Y19" s="26">
        <v>8</v>
      </c>
      <c r="Z19" s="26">
        <v>8</v>
      </c>
      <c r="AA19" s="26">
        <v>8</v>
      </c>
      <c r="AB19" s="26">
        <v>10</v>
      </c>
      <c r="AC19" s="26">
        <v>10</v>
      </c>
      <c r="AD19" s="26">
        <v>8</v>
      </c>
      <c r="AE19" s="29">
        <v>6</v>
      </c>
      <c r="AF19" s="29">
        <v>10</v>
      </c>
      <c r="AG19" s="29">
        <v>11</v>
      </c>
      <c r="AH19" s="26">
        <f t="shared" si="0"/>
        <v>173</v>
      </c>
      <c r="AI19" s="26">
        <v>173</v>
      </c>
      <c r="AJ19" s="26">
        <v>0</v>
      </c>
      <c r="AK19" s="90">
        <f t="shared" si="2"/>
        <v>173</v>
      </c>
      <c r="AL19" s="10"/>
      <c r="AM19" s="119"/>
      <c r="AN19" s="120"/>
      <c r="AO19" s="118">
        <v>96.35</v>
      </c>
      <c r="AP19" s="121"/>
      <c r="AQ19" s="119"/>
      <c r="AR19" s="120"/>
      <c r="AS19" s="118">
        <v>97.35</v>
      </c>
    </row>
    <row r="20" spans="1:45" ht="32.25" customHeight="1">
      <c r="A20" s="89">
        <v>17</v>
      </c>
      <c r="B20" s="25" t="s">
        <v>28</v>
      </c>
      <c r="C20" s="25" t="s">
        <v>28</v>
      </c>
      <c r="D20" s="26"/>
      <c r="E20" s="26"/>
      <c r="F20" s="26"/>
      <c r="G20" s="26"/>
      <c r="H20" s="26">
        <v>2</v>
      </c>
      <c r="I20" s="26">
        <v>2</v>
      </c>
      <c r="J20" s="26">
        <v>4</v>
      </c>
      <c r="K20" s="32">
        <v>2</v>
      </c>
      <c r="L20" s="32">
        <v>2</v>
      </c>
      <c r="M20" s="26">
        <v>4</v>
      </c>
      <c r="N20" s="32">
        <v>2</v>
      </c>
      <c r="O20" s="26">
        <v>6</v>
      </c>
      <c r="P20" s="26">
        <v>6</v>
      </c>
      <c r="Q20" s="26">
        <v>6</v>
      </c>
      <c r="R20" s="26">
        <v>6</v>
      </c>
      <c r="S20" s="26">
        <v>8</v>
      </c>
      <c r="T20" s="26">
        <v>8</v>
      </c>
      <c r="U20" s="26">
        <v>8</v>
      </c>
      <c r="V20" s="26">
        <v>8</v>
      </c>
      <c r="W20" s="26">
        <v>8</v>
      </c>
      <c r="X20" s="26">
        <v>8</v>
      </c>
      <c r="Y20" s="26">
        <v>8</v>
      </c>
      <c r="Z20" s="32">
        <v>4</v>
      </c>
      <c r="AA20" s="26">
        <v>8</v>
      </c>
      <c r="AB20" s="26">
        <v>10</v>
      </c>
      <c r="AC20" s="26">
        <v>10</v>
      </c>
      <c r="AD20" s="26">
        <v>8</v>
      </c>
      <c r="AE20" s="29">
        <v>11</v>
      </c>
      <c r="AF20" s="29">
        <v>12</v>
      </c>
      <c r="AG20" s="29">
        <v>12</v>
      </c>
      <c r="AH20" s="26">
        <f t="shared" si="0"/>
        <v>173</v>
      </c>
      <c r="AI20" s="26">
        <v>179</v>
      </c>
      <c r="AJ20" s="26">
        <v>0</v>
      </c>
      <c r="AK20" s="90">
        <f t="shared" si="2"/>
        <v>173</v>
      </c>
      <c r="AL20" s="10"/>
      <c r="AM20" s="119"/>
      <c r="AN20" s="120"/>
      <c r="AO20" s="118"/>
      <c r="AP20" s="121"/>
      <c r="AQ20" s="119"/>
      <c r="AR20" s="120"/>
      <c r="AS20" s="118"/>
    </row>
    <row r="21" spans="1:45" ht="33" customHeight="1">
      <c r="A21" s="107">
        <v>18</v>
      </c>
      <c r="B21" s="108" t="s">
        <v>82</v>
      </c>
      <c r="C21" s="108" t="s">
        <v>83</v>
      </c>
      <c r="D21" s="26">
        <v>2</v>
      </c>
      <c r="E21" s="26">
        <v>2</v>
      </c>
      <c r="F21" s="26">
        <v>2</v>
      </c>
      <c r="G21" s="26">
        <v>2</v>
      </c>
      <c r="H21" s="26">
        <v>2</v>
      </c>
      <c r="I21" s="26">
        <v>2</v>
      </c>
      <c r="J21" s="26">
        <v>4</v>
      </c>
      <c r="K21" s="26">
        <v>4</v>
      </c>
      <c r="L21" s="32">
        <v>2</v>
      </c>
      <c r="M21" s="26">
        <v>4</v>
      </c>
      <c r="N21" s="26">
        <v>4</v>
      </c>
      <c r="O21" s="26">
        <v>6</v>
      </c>
      <c r="P21" s="26">
        <v>6</v>
      </c>
      <c r="Q21" s="26">
        <v>6</v>
      </c>
      <c r="R21" s="32">
        <v>3</v>
      </c>
      <c r="S21" s="26">
        <v>8</v>
      </c>
      <c r="T21" s="26">
        <v>8</v>
      </c>
      <c r="U21" s="26">
        <v>8</v>
      </c>
      <c r="V21" s="26">
        <v>8</v>
      </c>
      <c r="W21" s="26">
        <v>8</v>
      </c>
      <c r="X21" s="26">
        <v>8</v>
      </c>
      <c r="Y21" s="26">
        <v>8</v>
      </c>
      <c r="Z21" s="32">
        <v>4</v>
      </c>
      <c r="AA21" s="26">
        <v>8</v>
      </c>
      <c r="AB21" s="26">
        <v>10</v>
      </c>
      <c r="AC21" s="26">
        <v>10</v>
      </c>
      <c r="AD21" s="26">
        <v>8</v>
      </c>
      <c r="AE21" s="29">
        <v>6</v>
      </c>
      <c r="AF21" s="29">
        <v>6</v>
      </c>
      <c r="AG21" s="29">
        <v>12</v>
      </c>
      <c r="AH21" s="26">
        <f t="shared" si="0"/>
        <v>171</v>
      </c>
      <c r="AI21" s="26">
        <v>198</v>
      </c>
      <c r="AJ21" s="26">
        <v>18</v>
      </c>
      <c r="AK21" s="90">
        <f t="shared" si="2"/>
        <v>153</v>
      </c>
      <c r="AL21" s="10"/>
      <c r="AM21" s="119"/>
      <c r="AN21" s="120">
        <v>98.75</v>
      </c>
      <c r="AO21" s="118"/>
      <c r="AP21" s="121"/>
      <c r="AQ21" s="119"/>
      <c r="AR21" s="120">
        <v>97.75</v>
      </c>
      <c r="AS21" s="118"/>
    </row>
    <row r="22" spans="1:45" ht="32.25" customHeight="1">
      <c r="A22" s="89">
        <v>19</v>
      </c>
      <c r="B22" s="25" t="s">
        <v>80</v>
      </c>
      <c r="C22" s="25" t="s">
        <v>81</v>
      </c>
      <c r="D22" s="26"/>
      <c r="E22" s="26"/>
      <c r="F22" s="26">
        <v>2</v>
      </c>
      <c r="G22" s="26"/>
      <c r="H22" s="26">
        <v>2</v>
      </c>
      <c r="I22" s="26">
        <v>2</v>
      </c>
      <c r="J22" s="26">
        <v>4</v>
      </c>
      <c r="K22" s="26">
        <v>4</v>
      </c>
      <c r="L22" s="32">
        <v>2</v>
      </c>
      <c r="M22" s="26">
        <v>4</v>
      </c>
      <c r="N22" s="26">
        <v>4</v>
      </c>
      <c r="O22" s="26">
        <v>6</v>
      </c>
      <c r="P22" s="26">
        <v>6</v>
      </c>
      <c r="Q22" s="26">
        <v>6</v>
      </c>
      <c r="R22" s="26">
        <v>6</v>
      </c>
      <c r="S22" s="26">
        <v>8</v>
      </c>
      <c r="T22" s="26">
        <v>8</v>
      </c>
      <c r="U22" s="26">
        <v>8</v>
      </c>
      <c r="V22" s="26"/>
      <c r="W22" s="26">
        <v>8</v>
      </c>
      <c r="X22" s="26">
        <v>8</v>
      </c>
      <c r="Y22" s="26">
        <v>8</v>
      </c>
      <c r="Z22" s="26">
        <v>8</v>
      </c>
      <c r="AA22" s="26">
        <v>8</v>
      </c>
      <c r="AB22" s="26">
        <v>10</v>
      </c>
      <c r="AC22" s="26">
        <v>10</v>
      </c>
      <c r="AD22" s="26">
        <v>8</v>
      </c>
      <c r="AE22" s="29">
        <v>12</v>
      </c>
      <c r="AF22" s="29"/>
      <c r="AG22" s="29"/>
      <c r="AH22" s="26">
        <f t="shared" si="0"/>
        <v>152</v>
      </c>
      <c r="AI22" s="26">
        <v>184</v>
      </c>
      <c r="AJ22" s="26">
        <v>4</v>
      </c>
      <c r="AK22" s="90">
        <f t="shared" si="2"/>
        <v>148</v>
      </c>
      <c r="AL22" s="10"/>
      <c r="AM22" s="119"/>
      <c r="AN22" s="120"/>
      <c r="AO22" s="118"/>
      <c r="AP22" s="121"/>
      <c r="AQ22" s="119"/>
      <c r="AR22" s="120"/>
      <c r="AS22" s="118"/>
    </row>
    <row r="23" spans="1:45" ht="32.25" customHeight="1">
      <c r="A23" s="107">
        <v>20</v>
      </c>
      <c r="B23" s="108" t="s">
        <v>23</v>
      </c>
      <c r="C23" s="108" t="s">
        <v>23</v>
      </c>
      <c r="D23" s="26"/>
      <c r="E23" s="26"/>
      <c r="F23" s="26"/>
      <c r="G23" s="26"/>
      <c r="H23" s="26"/>
      <c r="I23" s="26"/>
      <c r="J23" s="26"/>
      <c r="K23" s="26"/>
      <c r="L23" s="27"/>
      <c r="M23" s="26">
        <v>4</v>
      </c>
      <c r="N23" s="26">
        <v>4</v>
      </c>
      <c r="O23" s="26">
        <v>6</v>
      </c>
      <c r="P23" s="26">
        <v>6</v>
      </c>
      <c r="Q23" s="26">
        <v>6</v>
      </c>
      <c r="R23" s="32">
        <v>3</v>
      </c>
      <c r="S23" s="26">
        <v>8</v>
      </c>
      <c r="T23" s="26">
        <v>8</v>
      </c>
      <c r="U23" s="26">
        <v>8</v>
      </c>
      <c r="V23" s="26">
        <v>8</v>
      </c>
      <c r="W23" s="26">
        <v>8</v>
      </c>
      <c r="X23" s="26">
        <v>4</v>
      </c>
      <c r="Y23" s="26">
        <v>8</v>
      </c>
      <c r="Z23" s="32">
        <v>4</v>
      </c>
      <c r="AA23" s="26">
        <v>4</v>
      </c>
      <c r="AB23" s="26">
        <v>10</v>
      </c>
      <c r="AC23" s="26">
        <v>10</v>
      </c>
      <c r="AD23" s="26">
        <v>8</v>
      </c>
      <c r="AE23" s="29">
        <v>6</v>
      </c>
      <c r="AF23" s="29">
        <v>6</v>
      </c>
      <c r="AG23" s="29">
        <v>10</v>
      </c>
      <c r="AH23" s="26">
        <f t="shared" si="0"/>
        <v>139</v>
      </c>
      <c r="AI23" s="26">
        <v>156</v>
      </c>
      <c r="AJ23" s="26">
        <v>0</v>
      </c>
      <c r="AK23" s="90">
        <f t="shared" si="2"/>
        <v>139</v>
      </c>
      <c r="AL23" s="10"/>
      <c r="AM23" s="119"/>
      <c r="AN23" s="126">
        <v>97.4</v>
      </c>
      <c r="AO23" s="118"/>
      <c r="AP23" s="121"/>
      <c r="AQ23" s="119"/>
      <c r="AR23" s="126">
        <v>96.4</v>
      </c>
      <c r="AS23" s="118"/>
    </row>
    <row r="24" spans="1:45" ht="33" customHeight="1">
      <c r="A24" s="109">
        <v>21</v>
      </c>
      <c r="B24" s="110" t="s">
        <v>7</v>
      </c>
      <c r="C24" s="110" t="s">
        <v>84</v>
      </c>
      <c r="D24" s="32">
        <v>1</v>
      </c>
      <c r="E24" s="28">
        <v>0</v>
      </c>
      <c r="F24" s="32">
        <v>1</v>
      </c>
      <c r="G24" s="26">
        <v>2</v>
      </c>
      <c r="H24" s="26">
        <v>2</v>
      </c>
      <c r="I24" s="26">
        <v>2</v>
      </c>
      <c r="J24" s="26">
        <v>4</v>
      </c>
      <c r="K24" s="26"/>
      <c r="L24" s="32">
        <v>2</v>
      </c>
      <c r="M24" s="26">
        <v>4</v>
      </c>
      <c r="N24" s="32">
        <v>2</v>
      </c>
      <c r="O24" s="32">
        <v>3</v>
      </c>
      <c r="P24" s="26"/>
      <c r="Q24" s="26">
        <v>6</v>
      </c>
      <c r="R24" s="26">
        <v>6</v>
      </c>
      <c r="S24" s="26">
        <v>8</v>
      </c>
      <c r="T24" s="26">
        <v>8</v>
      </c>
      <c r="U24" s="32">
        <v>4</v>
      </c>
      <c r="V24" s="26"/>
      <c r="W24" s="26">
        <v>8</v>
      </c>
      <c r="X24" s="26">
        <v>8</v>
      </c>
      <c r="Y24" s="26">
        <v>8</v>
      </c>
      <c r="Z24" s="26">
        <v>8</v>
      </c>
      <c r="AA24" s="26">
        <v>8</v>
      </c>
      <c r="AB24" s="26"/>
      <c r="AC24" s="26"/>
      <c r="AD24" s="26">
        <v>8</v>
      </c>
      <c r="AE24" s="29">
        <v>12</v>
      </c>
      <c r="AF24" s="29"/>
      <c r="AG24" s="29">
        <v>11</v>
      </c>
      <c r="AH24" s="26">
        <f t="shared" si="0"/>
        <v>126</v>
      </c>
      <c r="AI24" s="26">
        <v>148</v>
      </c>
      <c r="AJ24" s="26">
        <v>0</v>
      </c>
      <c r="AK24" s="90">
        <f t="shared" si="2"/>
        <v>126</v>
      </c>
      <c r="AL24" s="10"/>
      <c r="AM24" s="119"/>
      <c r="AN24" s="120"/>
      <c r="AO24" s="124">
        <v>95</v>
      </c>
      <c r="AP24" s="121"/>
      <c r="AQ24" s="119"/>
      <c r="AR24" s="120"/>
      <c r="AS24" s="124">
        <v>96</v>
      </c>
    </row>
    <row r="25" spans="1:45" ht="33" customHeight="1">
      <c r="A25" s="107">
        <v>22</v>
      </c>
      <c r="B25" s="108" t="s">
        <v>85</v>
      </c>
      <c r="C25" s="108" t="s">
        <v>86</v>
      </c>
      <c r="D25" s="32">
        <v>1</v>
      </c>
      <c r="E25" s="28">
        <v>0</v>
      </c>
      <c r="F25" s="26">
        <v>2</v>
      </c>
      <c r="G25" s="26">
        <v>2</v>
      </c>
      <c r="H25" s="26">
        <v>2</v>
      </c>
      <c r="I25" s="26">
        <v>2</v>
      </c>
      <c r="J25" s="32">
        <v>2</v>
      </c>
      <c r="K25" s="32">
        <v>2</v>
      </c>
      <c r="L25" s="27">
        <v>4</v>
      </c>
      <c r="M25" s="26">
        <v>4</v>
      </c>
      <c r="N25" s="26">
        <v>4</v>
      </c>
      <c r="O25" s="26">
        <v>6</v>
      </c>
      <c r="P25" s="26">
        <v>6</v>
      </c>
      <c r="Q25" s="26">
        <v>6</v>
      </c>
      <c r="R25" s="26">
        <v>6</v>
      </c>
      <c r="S25" s="26">
        <v>8</v>
      </c>
      <c r="T25" s="26">
        <v>8</v>
      </c>
      <c r="U25" s="26">
        <v>8</v>
      </c>
      <c r="V25" s="26"/>
      <c r="W25" s="26">
        <v>8</v>
      </c>
      <c r="X25" s="26">
        <v>8</v>
      </c>
      <c r="Y25" s="26">
        <v>8</v>
      </c>
      <c r="Z25" s="26">
        <v>8</v>
      </c>
      <c r="AA25" s="26"/>
      <c r="AB25" s="26"/>
      <c r="AC25" s="26"/>
      <c r="AD25" s="26"/>
      <c r="AE25" s="29">
        <v>6</v>
      </c>
      <c r="AF25" s="29"/>
      <c r="AG25" s="29">
        <v>10</v>
      </c>
      <c r="AH25" s="26">
        <f t="shared" si="0"/>
        <v>121</v>
      </c>
      <c r="AI25" s="26">
        <v>172</v>
      </c>
      <c r="AJ25" s="26">
        <v>0</v>
      </c>
      <c r="AK25" s="90">
        <f t="shared" si="2"/>
        <v>121</v>
      </c>
      <c r="AL25" s="10"/>
      <c r="AM25" s="119"/>
      <c r="AN25" s="120">
        <v>96.05</v>
      </c>
      <c r="AO25" s="118"/>
      <c r="AP25" s="121"/>
      <c r="AQ25" s="119"/>
      <c r="AR25" s="120">
        <v>95.05</v>
      </c>
      <c r="AS25" s="118"/>
    </row>
    <row r="26" spans="1:45" ht="33" customHeight="1">
      <c r="A26" s="107">
        <v>23</v>
      </c>
      <c r="B26" s="108" t="s">
        <v>87</v>
      </c>
      <c r="C26" s="108" t="s">
        <v>88</v>
      </c>
      <c r="D26" s="26"/>
      <c r="E26" s="26"/>
      <c r="F26" s="26"/>
      <c r="G26" s="26"/>
      <c r="H26" s="26">
        <v>2</v>
      </c>
      <c r="I26" s="26">
        <v>2</v>
      </c>
      <c r="J26" s="26"/>
      <c r="K26" s="32">
        <v>2</v>
      </c>
      <c r="L26" s="32">
        <v>2</v>
      </c>
      <c r="M26" s="26">
        <v>4</v>
      </c>
      <c r="N26" s="26">
        <v>4</v>
      </c>
      <c r="O26" s="26">
        <v>6</v>
      </c>
      <c r="P26" s="26">
        <v>6</v>
      </c>
      <c r="Q26" s="26">
        <v>6</v>
      </c>
      <c r="R26" s="26">
        <v>6</v>
      </c>
      <c r="S26" s="26">
        <v>8</v>
      </c>
      <c r="T26" s="26">
        <v>8</v>
      </c>
      <c r="U26" s="26">
        <v>8</v>
      </c>
      <c r="V26" s="26"/>
      <c r="W26" s="26">
        <v>8</v>
      </c>
      <c r="X26" s="26">
        <v>8</v>
      </c>
      <c r="Y26" s="26">
        <v>8</v>
      </c>
      <c r="Z26" s="26">
        <v>8</v>
      </c>
      <c r="AA26" s="26">
        <v>8</v>
      </c>
      <c r="AB26" s="26"/>
      <c r="AC26" s="26"/>
      <c r="AD26" s="26">
        <v>8</v>
      </c>
      <c r="AE26" s="29">
        <v>6</v>
      </c>
      <c r="AF26" s="29"/>
      <c r="AG26" s="29">
        <v>12</v>
      </c>
      <c r="AH26" s="26">
        <f>SUM(D26:AG26)</f>
        <v>130</v>
      </c>
      <c r="AI26" s="26">
        <v>193</v>
      </c>
      <c r="AJ26" s="26">
        <v>13</v>
      </c>
      <c r="AK26" s="90">
        <f t="shared" si="2"/>
        <v>117</v>
      </c>
      <c r="AL26" s="10"/>
      <c r="AM26" s="119"/>
      <c r="AN26" s="126">
        <v>94.7</v>
      </c>
      <c r="AO26" s="118"/>
      <c r="AP26" s="121"/>
      <c r="AQ26" s="119"/>
      <c r="AR26" s="126">
        <v>93.7</v>
      </c>
      <c r="AS26" s="118"/>
    </row>
    <row r="27" spans="1:45" ht="33" customHeight="1">
      <c r="A27" s="89">
        <v>24</v>
      </c>
      <c r="B27" s="25" t="s">
        <v>89</v>
      </c>
      <c r="C27" s="25" t="s">
        <v>90</v>
      </c>
      <c r="D27" s="26"/>
      <c r="E27" s="26"/>
      <c r="F27" s="26"/>
      <c r="G27" s="26"/>
      <c r="H27" s="26">
        <v>2</v>
      </c>
      <c r="I27" s="26">
        <v>2</v>
      </c>
      <c r="J27" s="26">
        <v>4</v>
      </c>
      <c r="K27" s="28">
        <v>0</v>
      </c>
      <c r="L27" s="32">
        <v>2</v>
      </c>
      <c r="M27" s="32">
        <v>2</v>
      </c>
      <c r="N27" s="28">
        <v>0</v>
      </c>
      <c r="O27" s="32">
        <v>3</v>
      </c>
      <c r="P27" s="26">
        <v>6</v>
      </c>
      <c r="Q27" s="26">
        <v>6</v>
      </c>
      <c r="R27" s="32">
        <v>3</v>
      </c>
      <c r="S27" s="26">
        <v>8</v>
      </c>
      <c r="T27" s="26">
        <v>8</v>
      </c>
      <c r="U27" s="26">
        <v>8</v>
      </c>
      <c r="V27" s="26"/>
      <c r="W27" s="26">
        <v>8</v>
      </c>
      <c r="X27" s="26">
        <v>8</v>
      </c>
      <c r="Y27" s="26">
        <v>8</v>
      </c>
      <c r="Z27" s="26">
        <v>8</v>
      </c>
      <c r="AA27" s="26">
        <v>8</v>
      </c>
      <c r="AB27" s="26">
        <v>10</v>
      </c>
      <c r="AC27" s="26">
        <v>10</v>
      </c>
      <c r="AD27" s="26">
        <v>8</v>
      </c>
      <c r="AE27" s="29">
        <v>6</v>
      </c>
      <c r="AF27" s="29"/>
      <c r="AG27" s="29"/>
      <c r="AH27" s="26">
        <f>SUM(D27:AG27)</f>
        <v>128</v>
      </c>
      <c r="AI27" s="26">
        <v>196</v>
      </c>
      <c r="AJ27" s="26">
        <v>16</v>
      </c>
      <c r="AK27" s="90">
        <f t="shared" si="2"/>
        <v>112</v>
      </c>
      <c r="AL27" s="10"/>
      <c r="AM27" s="119"/>
      <c r="AN27" s="120"/>
      <c r="AO27" s="118"/>
      <c r="AP27" s="121"/>
      <c r="AQ27" s="119"/>
      <c r="AR27" s="120"/>
      <c r="AS27" s="118"/>
    </row>
    <row r="28" spans="1:45" ht="33" customHeight="1">
      <c r="A28" s="107">
        <v>25</v>
      </c>
      <c r="B28" s="108" t="s">
        <v>91</v>
      </c>
      <c r="C28" s="108" t="s">
        <v>91</v>
      </c>
      <c r="D28" s="26">
        <v>2</v>
      </c>
      <c r="E28" s="26">
        <v>2</v>
      </c>
      <c r="F28" s="26">
        <v>2</v>
      </c>
      <c r="G28" s="26">
        <v>2</v>
      </c>
      <c r="H28" s="26">
        <v>2</v>
      </c>
      <c r="I28" s="26">
        <v>2</v>
      </c>
      <c r="J28" s="26">
        <v>4</v>
      </c>
      <c r="K28" s="26">
        <v>4</v>
      </c>
      <c r="L28" s="27">
        <v>4</v>
      </c>
      <c r="M28" s="32">
        <v>2</v>
      </c>
      <c r="N28" s="26">
        <v>4</v>
      </c>
      <c r="O28" s="32">
        <v>3</v>
      </c>
      <c r="P28" s="26">
        <v>6</v>
      </c>
      <c r="Q28" s="26">
        <v>6</v>
      </c>
      <c r="R28" s="26"/>
      <c r="S28" s="26"/>
      <c r="T28" s="26">
        <v>8</v>
      </c>
      <c r="U28" s="26">
        <v>8</v>
      </c>
      <c r="V28" s="26"/>
      <c r="W28" s="26">
        <v>8</v>
      </c>
      <c r="X28" s="26">
        <v>8</v>
      </c>
      <c r="Y28" s="26">
        <v>8</v>
      </c>
      <c r="Z28" s="26">
        <v>8</v>
      </c>
      <c r="AA28" s="26">
        <v>8</v>
      </c>
      <c r="AB28" s="26"/>
      <c r="AC28" s="26"/>
      <c r="AD28" s="26">
        <v>8</v>
      </c>
      <c r="AE28" s="29">
        <v>6</v>
      </c>
      <c r="AF28" s="29"/>
      <c r="AG28" s="29">
        <v>12</v>
      </c>
      <c r="AH28" s="26">
        <f>SUM(D28:AG28)</f>
        <v>127</v>
      </c>
      <c r="AI28" s="26">
        <v>198</v>
      </c>
      <c r="AJ28" s="26">
        <v>18</v>
      </c>
      <c r="AK28" s="90">
        <f t="shared" si="2"/>
        <v>109</v>
      </c>
      <c r="AL28" s="10"/>
      <c r="AM28" s="119"/>
      <c r="AN28" s="120">
        <v>93.35</v>
      </c>
      <c r="AO28" s="118"/>
      <c r="AP28" s="121"/>
      <c r="AQ28" s="119"/>
      <c r="AR28" s="120">
        <v>92.35</v>
      </c>
      <c r="AS28" s="118"/>
    </row>
    <row r="29" spans="1:45" ht="33" customHeight="1" thickBot="1">
      <c r="A29" s="111">
        <v>26</v>
      </c>
      <c r="B29" s="112" t="s">
        <v>25</v>
      </c>
      <c r="C29" s="112" t="s">
        <v>26</v>
      </c>
      <c r="D29" s="40"/>
      <c r="E29" s="40"/>
      <c r="F29" s="40"/>
      <c r="G29" s="40"/>
      <c r="H29" s="38">
        <v>1</v>
      </c>
      <c r="I29" s="40">
        <v>2</v>
      </c>
      <c r="J29" s="38">
        <v>2</v>
      </c>
      <c r="K29" s="40">
        <v>4</v>
      </c>
      <c r="L29" s="41"/>
      <c r="M29" s="40"/>
      <c r="N29" s="40"/>
      <c r="O29" s="40">
        <v>6</v>
      </c>
      <c r="P29" s="40">
        <v>6</v>
      </c>
      <c r="Q29" s="40"/>
      <c r="R29" s="40"/>
      <c r="S29" s="40">
        <v>8</v>
      </c>
      <c r="T29" s="40">
        <v>8</v>
      </c>
      <c r="U29" s="40">
        <v>8</v>
      </c>
      <c r="V29" s="40"/>
      <c r="W29" s="39">
        <v>0</v>
      </c>
      <c r="X29" s="40">
        <v>8</v>
      </c>
      <c r="Y29" s="40"/>
      <c r="Z29" s="40"/>
      <c r="AA29" s="40"/>
      <c r="AB29" s="40"/>
      <c r="AC29" s="40"/>
      <c r="AD29" s="40">
        <v>8</v>
      </c>
      <c r="AE29" s="42">
        <v>6</v>
      </c>
      <c r="AF29" s="42"/>
      <c r="AG29" s="42">
        <v>12</v>
      </c>
      <c r="AH29" s="40">
        <f>SUM(D29:AG29)</f>
        <v>79</v>
      </c>
      <c r="AI29" s="40">
        <v>189</v>
      </c>
      <c r="AJ29" s="40">
        <v>9</v>
      </c>
      <c r="AK29" s="91">
        <f>AH29-AJ29</f>
        <v>70</v>
      </c>
      <c r="AL29" s="10"/>
      <c r="AM29" s="122"/>
      <c r="AN29" s="127">
        <v>92</v>
      </c>
      <c r="AO29" s="123"/>
      <c r="AP29" s="121"/>
      <c r="AQ29" s="122"/>
      <c r="AR29" s="127">
        <v>91</v>
      </c>
      <c r="AS29" s="123"/>
    </row>
    <row r="30" spans="1:38" ht="33" customHeight="1">
      <c r="A30" s="18"/>
      <c r="B30" s="3"/>
      <c r="C30" s="3"/>
      <c r="D30" s="2"/>
      <c r="E30" s="2"/>
      <c r="F30" s="2"/>
      <c r="G30" s="2"/>
      <c r="H30" s="2"/>
      <c r="I30" s="2"/>
      <c r="J30" s="2"/>
      <c r="K30" s="2"/>
      <c r="L30" s="1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1"/>
      <c r="AF30" s="2"/>
      <c r="AG30" s="2"/>
      <c r="AH30" s="2"/>
      <c r="AI30" s="2"/>
      <c r="AJ30" s="2"/>
      <c r="AK30" s="10"/>
      <c r="AL30" s="10"/>
    </row>
    <row r="31" spans="1:38" ht="33" customHeight="1">
      <c r="A31" s="18"/>
      <c r="B31" s="3"/>
      <c r="C31" s="3"/>
      <c r="D31" s="2"/>
      <c r="E31" s="2"/>
      <c r="F31" s="22" t="s">
        <v>95</v>
      </c>
      <c r="G31" s="2"/>
      <c r="H31" s="2"/>
      <c r="I31" s="2"/>
      <c r="J31" s="2"/>
      <c r="K31" s="2"/>
      <c r="L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1"/>
      <c r="AF31" s="2"/>
      <c r="AG31" s="2"/>
      <c r="AH31" s="2"/>
      <c r="AI31" s="2"/>
      <c r="AJ31" s="2"/>
      <c r="AK31" s="10"/>
      <c r="AL31" s="10"/>
    </row>
    <row r="32" spans="2:37" ht="33" customHeight="1">
      <c r="B32" s="3"/>
      <c r="C32" s="3"/>
      <c r="D32" s="2"/>
      <c r="E32" s="2"/>
      <c r="F32" s="2"/>
      <c r="G32" s="2"/>
      <c r="H32" s="2"/>
      <c r="I32" s="2"/>
      <c r="J32" s="2"/>
      <c r="K32" s="2"/>
      <c r="L32" s="1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1"/>
      <c r="AF32" s="2"/>
      <c r="AG32" s="2"/>
      <c r="AH32" s="2"/>
      <c r="AI32" s="2"/>
      <c r="AJ32" s="2"/>
      <c r="AK32" s="10"/>
    </row>
    <row r="33" spans="4:37" ht="33" customHeight="1">
      <c r="D33" s="21"/>
      <c r="E33" s="13"/>
      <c r="F33" s="22" t="s">
        <v>92</v>
      </c>
      <c r="G33" s="2"/>
      <c r="H33" s="2"/>
      <c r="I33" s="2"/>
      <c r="J33" s="2"/>
      <c r="K33" s="2"/>
      <c r="L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1"/>
      <c r="AF33" s="2"/>
      <c r="AG33" s="2"/>
      <c r="AH33" s="2"/>
      <c r="AI33" s="2"/>
      <c r="AJ33" s="2"/>
      <c r="AK33" s="10"/>
    </row>
    <row r="34" spans="2:6" ht="33" customHeight="1">
      <c r="B34" s="3"/>
      <c r="C34" s="3"/>
      <c r="D34" s="23"/>
      <c r="F34" s="22" t="s">
        <v>93</v>
      </c>
    </row>
    <row r="35" spans="4:6" ht="33" customHeight="1">
      <c r="D35" s="24"/>
      <c r="F35" s="22" t="s">
        <v>94</v>
      </c>
    </row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</sheetData>
  <sheetProtection/>
  <printOptions gridLines="1" horizontalCentered="1"/>
  <pageMargins left="0.1968503937007874" right="0.2755905511811024" top="0.984251968503937" bottom="0.984251968503937" header="0.5118110236220472" footer="0.5118110236220472"/>
  <pageSetup fitToHeight="1" fitToWidth="1" horizontalDpi="600" verticalDpi="600" orientation="landscape" paperSize="9" scale="33" r:id="rId1"/>
  <headerFooter alignWithMargins="0">
    <oddHeader xml:space="preserve">&amp;C&amp;"Times New Roman,Félkövér"&amp;18Föld Napja Kupa 2016
Középfokú kategória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="60" zoomScaleNormal="60" workbookViewId="0" topLeftCell="A4">
      <selection activeCell="A8" sqref="A8:AN9"/>
    </sheetView>
  </sheetViews>
  <sheetFormatPr defaultColWidth="11.140625" defaultRowHeight="12.75"/>
  <cols>
    <col min="1" max="1" width="5.57421875" style="5" customWidth="1"/>
    <col min="2" max="2" width="28.57421875" style="6" customWidth="1"/>
    <col min="3" max="3" width="36.421875" style="6" customWidth="1"/>
    <col min="4" max="11" width="4.7109375" style="8" customWidth="1"/>
    <col min="12" max="12" width="4.7109375" style="20" customWidth="1"/>
    <col min="13" max="30" width="4.7109375" style="8" customWidth="1"/>
    <col min="31" max="33" width="5.421875" style="8" bestFit="1" customWidth="1"/>
    <col min="34" max="36" width="4.7109375" style="8" customWidth="1"/>
    <col min="37" max="37" width="4.7109375" style="12" customWidth="1"/>
    <col min="38" max="38" width="12.7109375" style="0" bestFit="1" customWidth="1"/>
    <col min="39" max="39" width="9.140625" style="17" customWidth="1"/>
    <col min="40" max="40" width="9.140625" style="0" customWidth="1"/>
    <col min="41" max="16384" width="11.140625" style="4" customWidth="1"/>
  </cols>
  <sheetData>
    <row r="1" spans="1:40" s="1" customFormat="1" ht="288.75" customHeight="1" thickBot="1">
      <c r="A1" s="46" t="s">
        <v>33</v>
      </c>
      <c r="B1" s="47" t="s">
        <v>5</v>
      </c>
      <c r="C1" s="47" t="s">
        <v>2</v>
      </c>
      <c r="D1" s="48" t="s">
        <v>37</v>
      </c>
      <c r="E1" s="49" t="s">
        <v>39</v>
      </c>
      <c r="F1" s="48" t="s">
        <v>40</v>
      </c>
      <c r="G1" s="49" t="s">
        <v>41</v>
      </c>
      <c r="H1" s="48" t="s">
        <v>42</v>
      </c>
      <c r="I1" s="48" t="s">
        <v>43</v>
      </c>
      <c r="J1" s="48" t="s">
        <v>44</v>
      </c>
      <c r="K1" s="49" t="s">
        <v>45</v>
      </c>
      <c r="L1" s="50" t="s">
        <v>46</v>
      </c>
      <c r="M1" s="48" t="s">
        <v>47</v>
      </c>
      <c r="N1" s="48" t="s">
        <v>61</v>
      </c>
      <c r="O1" s="49" t="s">
        <v>48</v>
      </c>
      <c r="P1" s="49" t="s">
        <v>49</v>
      </c>
      <c r="Q1" s="48" t="s">
        <v>50</v>
      </c>
      <c r="R1" s="49" t="s">
        <v>51</v>
      </c>
      <c r="S1" s="49" t="s">
        <v>52</v>
      </c>
      <c r="T1" s="48" t="s">
        <v>53</v>
      </c>
      <c r="U1" s="48" t="s">
        <v>54</v>
      </c>
      <c r="V1" s="48" t="s">
        <v>55</v>
      </c>
      <c r="W1" s="48" t="s">
        <v>56</v>
      </c>
      <c r="X1" s="48" t="s">
        <v>57</v>
      </c>
      <c r="Y1" s="48" t="s">
        <v>58</v>
      </c>
      <c r="Z1" s="49" t="s">
        <v>62</v>
      </c>
      <c r="AA1" s="48" t="s">
        <v>59</v>
      </c>
      <c r="AB1" s="48" t="s">
        <v>63</v>
      </c>
      <c r="AC1" s="48" t="s">
        <v>60</v>
      </c>
      <c r="AD1" s="49" t="s">
        <v>38</v>
      </c>
      <c r="AE1" s="51" t="s">
        <v>36</v>
      </c>
      <c r="AF1" s="49" t="s">
        <v>35</v>
      </c>
      <c r="AG1" s="49" t="s">
        <v>18</v>
      </c>
      <c r="AH1" s="52" t="s">
        <v>1</v>
      </c>
      <c r="AI1" s="52" t="s">
        <v>6</v>
      </c>
      <c r="AJ1" s="52" t="s">
        <v>24</v>
      </c>
      <c r="AK1" s="52" t="s">
        <v>0</v>
      </c>
      <c r="AL1" s="54"/>
      <c r="AN1" s="140" t="s">
        <v>130</v>
      </c>
    </row>
    <row r="2" spans="1:40" s="14" customFormat="1" ht="33" customHeight="1">
      <c r="A2" s="64"/>
      <c r="B2" s="84"/>
      <c r="C2" s="65"/>
      <c r="D2" s="66">
        <v>1</v>
      </c>
      <c r="E2" s="66">
        <v>2</v>
      </c>
      <c r="F2" s="66">
        <v>3</v>
      </c>
      <c r="G2" s="66">
        <v>4</v>
      </c>
      <c r="H2" s="66">
        <v>5</v>
      </c>
      <c r="I2" s="66">
        <v>6</v>
      </c>
      <c r="J2" s="66">
        <v>7</v>
      </c>
      <c r="K2" s="66">
        <v>8</v>
      </c>
      <c r="L2" s="85">
        <v>9</v>
      </c>
      <c r="M2" s="66">
        <v>10</v>
      </c>
      <c r="N2" s="66">
        <v>11</v>
      </c>
      <c r="O2" s="66">
        <v>12</v>
      </c>
      <c r="P2" s="66">
        <v>13</v>
      </c>
      <c r="Q2" s="66">
        <v>14</v>
      </c>
      <c r="R2" s="66">
        <v>15</v>
      </c>
      <c r="S2" s="66">
        <v>16</v>
      </c>
      <c r="T2" s="66">
        <v>17</v>
      </c>
      <c r="U2" s="66">
        <v>18</v>
      </c>
      <c r="V2" s="66">
        <v>19</v>
      </c>
      <c r="W2" s="66">
        <v>20</v>
      </c>
      <c r="X2" s="66">
        <v>21</v>
      </c>
      <c r="Y2" s="66">
        <v>22</v>
      </c>
      <c r="Z2" s="66">
        <v>23</v>
      </c>
      <c r="AA2" s="66">
        <v>24</v>
      </c>
      <c r="AB2" s="66">
        <v>25</v>
      </c>
      <c r="AC2" s="66">
        <v>26</v>
      </c>
      <c r="AD2" s="66">
        <v>27</v>
      </c>
      <c r="AE2" s="66" t="s">
        <v>15</v>
      </c>
      <c r="AF2" s="66" t="s">
        <v>16</v>
      </c>
      <c r="AG2" s="66" t="s">
        <v>17</v>
      </c>
      <c r="AH2" s="67"/>
      <c r="AI2" s="68"/>
      <c r="AJ2" s="67"/>
      <c r="AK2" s="67"/>
      <c r="AL2" s="86"/>
      <c r="AM2" s="15"/>
      <c r="AN2" s="141"/>
    </row>
    <row r="3" spans="1:40" s="14" customFormat="1" ht="33" customHeight="1" thickBot="1">
      <c r="A3" s="71"/>
      <c r="B3" s="87"/>
      <c r="C3" s="72"/>
      <c r="D3" s="73">
        <v>2</v>
      </c>
      <c r="E3" s="73">
        <v>2</v>
      </c>
      <c r="F3" s="73">
        <v>2</v>
      </c>
      <c r="G3" s="73">
        <v>2</v>
      </c>
      <c r="H3" s="73">
        <v>2</v>
      </c>
      <c r="I3" s="73">
        <v>2</v>
      </c>
      <c r="J3" s="73">
        <v>4</v>
      </c>
      <c r="K3" s="73">
        <v>4</v>
      </c>
      <c r="L3" s="74">
        <v>4</v>
      </c>
      <c r="M3" s="73">
        <v>4</v>
      </c>
      <c r="N3" s="73">
        <v>4</v>
      </c>
      <c r="O3" s="73">
        <v>6</v>
      </c>
      <c r="P3" s="73">
        <v>6</v>
      </c>
      <c r="Q3" s="73">
        <v>6</v>
      </c>
      <c r="R3" s="73">
        <v>6</v>
      </c>
      <c r="S3" s="73">
        <v>8</v>
      </c>
      <c r="T3" s="73">
        <v>8</v>
      </c>
      <c r="U3" s="73">
        <v>8</v>
      </c>
      <c r="V3" s="73">
        <v>8</v>
      </c>
      <c r="W3" s="73">
        <v>8</v>
      </c>
      <c r="X3" s="73">
        <v>8</v>
      </c>
      <c r="Y3" s="73">
        <v>8</v>
      </c>
      <c r="Z3" s="73">
        <v>8</v>
      </c>
      <c r="AA3" s="73">
        <v>8</v>
      </c>
      <c r="AB3" s="73">
        <v>10</v>
      </c>
      <c r="AC3" s="73">
        <v>10</v>
      </c>
      <c r="AD3" s="73">
        <v>8</v>
      </c>
      <c r="AE3" s="74">
        <v>12</v>
      </c>
      <c r="AF3" s="73">
        <v>12</v>
      </c>
      <c r="AG3" s="73">
        <v>12</v>
      </c>
      <c r="AH3" s="75">
        <f aca="true" t="shared" si="0" ref="AH3:AH11">SUM(D3:AG3)</f>
        <v>192</v>
      </c>
      <c r="AI3" s="76"/>
      <c r="AJ3" s="75"/>
      <c r="AK3" s="75"/>
      <c r="AL3" s="88"/>
      <c r="AM3" s="15"/>
      <c r="AN3" s="142"/>
    </row>
    <row r="4" spans="1:40" ht="54.75" customHeight="1">
      <c r="A4" s="137">
        <v>1</v>
      </c>
      <c r="B4" s="138" t="s">
        <v>32</v>
      </c>
      <c r="C4" s="138" t="s">
        <v>97</v>
      </c>
      <c r="D4" s="57">
        <v>2</v>
      </c>
      <c r="E4" s="57">
        <v>2</v>
      </c>
      <c r="F4" s="57">
        <v>2</v>
      </c>
      <c r="G4" s="57">
        <v>2</v>
      </c>
      <c r="H4" s="57">
        <v>2</v>
      </c>
      <c r="I4" s="57">
        <v>2</v>
      </c>
      <c r="J4" s="57">
        <v>4</v>
      </c>
      <c r="K4" s="57">
        <v>4</v>
      </c>
      <c r="L4" s="58">
        <v>4</v>
      </c>
      <c r="M4" s="82">
        <v>2</v>
      </c>
      <c r="N4" s="57">
        <v>4</v>
      </c>
      <c r="O4" s="57">
        <v>6</v>
      </c>
      <c r="P4" s="57">
        <v>6</v>
      </c>
      <c r="Q4" s="57">
        <v>6</v>
      </c>
      <c r="R4" s="57">
        <v>6</v>
      </c>
      <c r="S4" s="57"/>
      <c r="T4" s="57"/>
      <c r="U4" s="57"/>
      <c r="V4" s="57">
        <v>8</v>
      </c>
      <c r="W4" s="57">
        <v>8</v>
      </c>
      <c r="X4" s="57">
        <v>8</v>
      </c>
      <c r="Y4" s="57">
        <v>8</v>
      </c>
      <c r="Z4" s="82">
        <v>4</v>
      </c>
      <c r="AA4" s="57">
        <v>8</v>
      </c>
      <c r="AB4" s="57">
        <v>10</v>
      </c>
      <c r="AC4" s="57">
        <v>10</v>
      </c>
      <c r="AD4" s="57">
        <v>8</v>
      </c>
      <c r="AE4" s="60">
        <v>10</v>
      </c>
      <c r="AF4" s="60">
        <v>6</v>
      </c>
      <c r="AG4" s="60">
        <v>9</v>
      </c>
      <c r="AH4" s="57">
        <f t="shared" si="0"/>
        <v>151</v>
      </c>
      <c r="AI4" s="57">
        <v>172</v>
      </c>
      <c r="AJ4" s="57">
        <v>0</v>
      </c>
      <c r="AK4" s="61">
        <f aca="true" t="shared" si="1" ref="AK4:AK11">AH4-AJ4</f>
        <v>151</v>
      </c>
      <c r="AL4" s="83"/>
      <c r="AN4" s="143">
        <v>100.7</v>
      </c>
    </row>
    <row r="5" spans="1:40" ht="40.5" customHeight="1">
      <c r="A5" s="117">
        <v>2</v>
      </c>
      <c r="B5" s="106" t="s">
        <v>96</v>
      </c>
      <c r="C5" s="106" t="s">
        <v>98</v>
      </c>
      <c r="D5" s="26">
        <v>2</v>
      </c>
      <c r="E5" s="26">
        <v>2</v>
      </c>
      <c r="F5" s="26">
        <v>2</v>
      </c>
      <c r="G5" s="26">
        <v>2</v>
      </c>
      <c r="H5" s="26">
        <v>2</v>
      </c>
      <c r="I5" s="26">
        <v>2</v>
      </c>
      <c r="J5" s="26">
        <v>4</v>
      </c>
      <c r="K5" s="26">
        <v>4</v>
      </c>
      <c r="L5" s="27">
        <v>4</v>
      </c>
      <c r="M5" s="26">
        <v>4</v>
      </c>
      <c r="N5" s="26">
        <v>4</v>
      </c>
      <c r="O5" s="32">
        <v>3</v>
      </c>
      <c r="P5" s="26">
        <v>6</v>
      </c>
      <c r="Q5" s="26">
        <v>6</v>
      </c>
      <c r="R5" s="26">
        <v>6</v>
      </c>
      <c r="S5" s="26">
        <v>8</v>
      </c>
      <c r="T5" s="26">
        <v>8</v>
      </c>
      <c r="U5" s="26">
        <v>8</v>
      </c>
      <c r="V5" s="26"/>
      <c r="W5" s="26">
        <v>8</v>
      </c>
      <c r="X5" s="26">
        <v>8</v>
      </c>
      <c r="Y5" s="26">
        <v>8</v>
      </c>
      <c r="Z5" s="26">
        <v>8</v>
      </c>
      <c r="AA5" s="26">
        <v>8</v>
      </c>
      <c r="AB5" s="26"/>
      <c r="AC5" s="26"/>
      <c r="AD5" s="26">
        <v>8</v>
      </c>
      <c r="AE5" s="29">
        <v>6</v>
      </c>
      <c r="AF5" s="29"/>
      <c r="AG5" s="29">
        <v>12</v>
      </c>
      <c r="AH5" s="26">
        <f>SUM(D5:AG5)</f>
        <v>143</v>
      </c>
      <c r="AI5" s="26">
        <v>187</v>
      </c>
      <c r="AJ5" s="26">
        <v>7</v>
      </c>
      <c r="AK5" s="30">
        <f>AH5-AJ5</f>
        <v>136</v>
      </c>
      <c r="AL5" s="79"/>
      <c r="AN5" s="144">
        <v>99.35</v>
      </c>
    </row>
    <row r="6" spans="1:40" ht="37.5" customHeight="1">
      <c r="A6" s="33">
        <v>3</v>
      </c>
      <c r="B6" s="25" t="s">
        <v>99</v>
      </c>
      <c r="C6" s="25" t="s">
        <v>129</v>
      </c>
      <c r="D6" s="32">
        <v>1</v>
      </c>
      <c r="E6" s="28">
        <v>0</v>
      </c>
      <c r="F6" s="32">
        <v>1</v>
      </c>
      <c r="G6" s="26">
        <v>2</v>
      </c>
      <c r="H6" s="26">
        <v>2</v>
      </c>
      <c r="I6" s="26">
        <v>2</v>
      </c>
      <c r="J6" s="32">
        <v>2</v>
      </c>
      <c r="K6" s="32">
        <v>2</v>
      </c>
      <c r="L6" s="32">
        <v>2</v>
      </c>
      <c r="M6" s="32">
        <v>2</v>
      </c>
      <c r="N6" s="32">
        <v>2</v>
      </c>
      <c r="O6" s="26">
        <v>6</v>
      </c>
      <c r="P6" s="26">
        <v>6</v>
      </c>
      <c r="Q6" s="26">
        <v>6</v>
      </c>
      <c r="R6" s="26">
        <v>6</v>
      </c>
      <c r="S6" s="26">
        <v>8</v>
      </c>
      <c r="T6" s="26">
        <v>8</v>
      </c>
      <c r="U6" s="32">
        <v>4</v>
      </c>
      <c r="V6" s="26">
        <v>8</v>
      </c>
      <c r="W6" s="26">
        <v>8</v>
      </c>
      <c r="X6" s="32">
        <v>4</v>
      </c>
      <c r="Y6" s="26">
        <v>8</v>
      </c>
      <c r="Z6" s="26">
        <v>8</v>
      </c>
      <c r="AA6" s="32">
        <v>4</v>
      </c>
      <c r="AB6" s="26">
        <v>10</v>
      </c>
      <c r="AC6" s="26">
        <v>10</v>
      </c>
      <c r="AD6" s="26">
        <v>8</v>
      </c>
      <c r="AE6" s="29"/>
      <c r="AF6" s="29"/>
      <c r="AG6" s="29"/>
      <c r="AH6" s="26">
        <f t="shared" si="0"/>
        <v>130</v>
      </c>
      <c r="AI6" s="26">
        <v>173</v>
      </c>
      <c r="AJ6" s="26">
        <v>0</v>
      </c>
      <c r="AK6" s="30">
        <f t="shared" si="1"/>
        <v>130</v>
      </c>
      <c r="AL6" s="79"/>
      <c r="AN6" s="144"/>
    </row>
    <row r="7" spans="1:40" ht="33" customHeight="1">
      <c r="A7" s="33">
        <v>4</v>
      </c>
      <c r="B7" s="25" t="s">
        <v>100</v>
      </c>
      <c r="C7" s="25" t="s">
        <v>101</v>
      </c>
      <c r="D7" s="32">
        <v>1</v>
      </c>
      <c r="E7" s="28">
        <v>0</v>
      </c>
      <c r="F7" s="28">
        <v>0</v>
      </c>
      <c r="G7" s="26">
        <v>2</v>
      </c>
      <c r="H7" s="26">
        <v>2</v>
      </c>
      <c r="I7" s="26">
        <v>2</v>
      </c>
      <c r="J7" s="32">
        <v>2</v>
      </c>
      <c r="K7" s="32">
        <v>2</v>
      </c>
      <c r="L7" s="32">
        <v>2</v>
      </c>
      <c r="M7" s="32">
        <v>2</v>
      </c>
      <c r="N7" s="26">
        <v>4</v>
      </c>
      <c r="O7" s="26">
        <v>6</v>
      </c>
      <c r="P7" s="26"/>
      <c r="Q7" s="26"/>
      <c r="R7" s="26"/>
      <c r="S7" s="26">
        <v>8</v>
      </c>
      <c r="T7" s="26">
        <v>8</v>
      </c>
      <c r="U7" s="26">
        <v>8</v>
      </c>
      <c r="V7" s="26"/>
      <c r="W7" s="26">
        <v>8</v>
      </c>
      <c r="X7" s="26">
        <v>8</v>
      </c>
      <c r="Y7" s="26"/>
      <c r="Z7" s="26"/>
      <c r="AA7" s="26"/>
      <c r="AB7" s="26"/>
      <c r="AC7" s="26"/>
      <c r="AD7" s="26"/>
      <c r="AE7" s="29"/>
      <c r="AF7" s="29"/>
      <c r="AG7" s="29"/>
      <c r="AH7" s="26">
        <f t="shared" si="0"/>
        <v>65</v>
      </c>
      <c r="AI7" s="26">
        <v>161</v>
      </c>
      <c r="AJ7" s="26">
        <v>0</v>
      </c>
      <c r="AK7" s="30">
        <f t="shared" si="1"/>
        <v>65</v>
      </c>
      <c r="AL7" s="79"/>
      <c r="AN7" s="144"/>
    </row>
    <row r="8" spans="1:40" ht="53.25" customHeight="1">
      <c r="A8" s="33">
        <v>5</v>
      </c>
      <c r="B8" s="25" t="s">
        <v>104</v>
      </c>
      <c r="C8" s="25" t="s">
        <v>105</v>
      </c>
      <c r="D8" s="26">
        <v>2</v>
      </c>
      <c r="E8" s="26">
        <v>2</v>
      </c>
      <c r="F8" s="26">
        <v>2</v>
      </c>
      <c r="G8" s="26">
        <v>2</v>
      </c>
      <c r="H8" s="26">
        <v>2</v>
      </c>
      <c r="I8" s="26">
        <v>2</v>
      </c>
      <c r="J8" s="26">
        <v>4</v>
      </c>
      <c r="K8" s="26">
        <v>4</v>
      </c>
      <c r="L8" s="32">
        <v>2</v>
      </c>
      <c r="M8" s="32">
        <v>2</v>
      </c>
      <c r="N8" s="26">
        <v>4</v>
      </c>
      <c r="O8" s="32">
        <v>3</v>
      </c>
      <c r="P8" s="26">
        <v>6</v>
      </c>
      <c r="Q8" s="26">
        <v>6</v>
      </c>
      <c r="R8" s="32">
        <v>3</v>
      </c>
      <c r="S8" s="26">
        <v>8</v>
      </c>
      <c r="T8" s="32">
        <v>4</v>
      </c>
      <c r="U8" s="27">
        <v>8</v>
      </c>
      <c r="V8" s="26"/>
      <c r="W8" s="26"/>
      <c r="X8" s="26"/>
      <c r="Y8" s="26"/>
      <c r="Z8" s="26"/>
      <c r="AA8" s="26"/>
      <c r="AB8" s="26"/>
      <c r="AC8" s="26"/>
      <c r="AD8" s="26"/>
      <c r="AE8" s="29">
        <v>6</v>
      </c>
      <c r="AF8" s="29"/>
      <c r="AG8" s="29"/>
      <c r="AH8" s="26">
        <f>SUM(D8:AG8)</f>
        <v>72</v>
      </c>
      <c r="AI8" s="26">
        <v>191</v>
      </c>
      <c r="AJ8" s="26">
        <v>11</v>
      </c>
      <c r="AK8" s="30">
        <f t="shared" si="1"/>
        <v>61</v>
      </c>
      <c r="AL8" s="80"/>
      <c r="AN8" s="144"/>
    </row>
    <row r="9" spans="1:40" ht="45" customHeight="1">
      <c r="A9" s="33">
        <v>6</v>
      </c>
      <c r="B9" s="25" t="s">
        <v>102</v>
      </c>
      <c r="C9" s="25" t="s">
        <v>103</v>
      </c>
      <c r="D9" s="26">
        <v>2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4</v>
      </c>
      <c r="K9" s="26">
        <v>4</v>
      </c>
      <c r="L9" s="32">
        <v>2</v>
      </c>
      <c r="M9" s="32">
        <v>2</v>
      </c>
      <c r="N9" s="26">
        <v>4</v>
      </c>
      <c r="O9" s="32">
        <v>3</v>
      </c>
      <c r="P9" s="26">
        <v>6</v>
      </c>
      <c r="Q9" s="26">
        <v>6</v>
      </c>
      <c r="R9" s="32">
        <v>3</v>
      </c>
      <c r="S9" s="26">
        <v>8</v>
      </c>
      <c r="T9" s="32">
        <v>4</v>
      </c>
      <c r="U9" s="27">
        <v>8</v>
      </c>
      <c r="V9" s="26"/>
      <c r="W9" s="26"/>
      <c r="X9" s="26"/>
      <c r="Y9" s="26"/>
      <c r="Z9" s="26"/>
      <c r="AA9" s="26"/>
      <c r="AB9" s="26"/>
      <c r="AC9" s="26"/>
      <c r="AD9" s="26"/>
      <c r="AE9" s="29">
        <v>6</v>
      </c>
      <c r="AF9" s="29"/>
      <c r="AG9" s="29"/>
      <c r="AH9" s="26">
        <f>SUM(D9:AG9)</f>
        <v>72</v>
      </c>
      <c r="AI9" s="26">
        <v>193</v>
      </c>
      <c r="AJ9" s="26">
        <v>13</v>
      </c>
      <c r="AK9" s="30">
        <f t="shared" si="1"/>
        <v>59</v>
      </c>
      <c r="AL9" s="80"/>
      <c r="AN9" s="144"/>
    </row>
    <row r="10" spans="1:40" ht="40.5" customHeight="1">
      <c r="A10" s="33">
        <v>7</v>
      </c>
      <c r="B10" s="25" t="s">
        <v>106</v>
      </c>
      <c r="C10" s="25" t="s">
        <v>107</v>
      </c>
      <c r="D10" s="32">
        <v>1</v>
      </c>
      <c r="E10" s="28">
        <v>0</v>
      </c>
      <c r="F10" s="26">
        <v>2</v>
      </c>
      <c r="G10" s="26">
        <v>2</v>
      </c>
      <c r="H10" s="26"/>
      <c r="I10" s="26">
        <v>2</v>
      </c>
      <c r="J10" s="32">
        <v>2</v>
      </c>
      <c r="K10" s="32">
        <v>2</v>
      </c>
      <c r="L10" s="32">
        <v>2</v>
      </c>
      <c r="M10" s="32">
        <v>2</v>
      </c>
      <c r="N10" s="26">
        <v>4</v>
      </c>
      <c r="O10" s="26">
        <v>6</v>
      </c>
      <c r="P10" s="28">
        <v>0</v>
      </c>
      <c r="Q10" s="28">
        <v>0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9"/>
      <c r="AF10" s="29"/>
      <c r="AG10" s="29"/>
      <c r="AH10" s="26">
        <f t="shared" si="0"/>
        <v>25</v>
      </c>
      <c r="AI10" s="26">
        <v>154</v>
      </c>
      <c r="AJ10" s="26">
        <v>0</v>
      </c>
      <c r="AK10" s="30">
        <f t="shared" si="1"/>
        <v>25</v>
      </c>
      <c r="AL10" s="80"/>
      <c r="AN10" s="144"/>
    </row>
    <row r="11" spans="1:40" ht="33" customHeight="1">
      <c r="A11" s="33">
        <v>8</v>
      </c>
      <c r="B11" s="25" t="s">
        <v>108</v>
      </c>
      <c r="C11" s="25" t="s">
        <v>109</v>
      </c>
      <c r="D11" s="32">
        <v>1</v>
      </c>
      <c r="E11" s="28">
        <v>0</v>
      </c>
      <c r="F11" s="26">
        <v>0</v>
      </c>
      <c r="G11" s="26">
        <v>2</v>
      </c>
      <c r="H11" s="26">
        <v>2</v>
      </c>
      <c r="I11" s="26">
        <v>2</v>
      </c>
      <c r="J11" s="26">
        <v>4</v>
      </c>
      <c r="K11" s="32">
        <v>2</v>
      </c>
      <c r="L11" s="32">
        <v>2</v>
      </c>
      <c r="M11" s="26">
        <v>4</v>
      </c>
      <c r="N11" s="32">
        <v>2</v>
      </c>
      <c r="O11" s="32">
        <v>3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9"/>
      <c r="AF11" s="29"/>
      <c r="AG11" s="29"/>
      <c r="AH11" s="26">
        <f t="shared" si="0"/>
        <v>24</v>
      </c>
      <c r="AI11" s="26">
        <v>172</v>
      </c>
      <c r="AJ11" s="26">
        <v>0</v>
      </c>
      <c r="AK11" s="30">
        <f t="shared" si="1"/>
        <v>24</v>
      </c>
      <c r="AL11" s="34"/>
      <c r="AN11" s="144"/>
    </row>
    <row r="12" spans="1:40" ht="33" customHeight="1">
      <c r="A12" s="33">
        <v>9</v>
      </c>
      <c r="B12" s="25" t="s">
        <v>110</v>
      </c>
      <c r="C12" s="25" t="s">
        <v>111</v>
      </c>
      <c r="D12" s="26"/>
      <c r="E12" s="26"/>
      <c r="F12" s="26">
        <v>2</v>
      </c>
      <c r="G12" s="26"/>
      <c r="H12" s="26"/>
      <c r="I12" s="26">
        <v>2</v>
      </c>
      <c r="J12" s="26"/>
      <c r="K12" s="28">
        <v>0</v>
      </c>
      <c r="L12" s="27"/>
      <c r="M12" s="28">
        <v>0</v>
      </c>
      <c r="N12" s="26">
        <v>4</v>
      </c>
      <c r="O12" s="28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8">
        <v>0</v>
      </c>
      <c r="AD12" s="26">
        <v>8</v>
      </c>
      <c r="AE12" s="29"/>
      <c r="AF12" s="29"/>
      <c r="AG12" s="29"/>
      <c r="AH12" s="26">
        <f>SUM(D12:AG12)</f>
        <v>16</v>
      </c>
      <c r="AI12" s="26">
        <v>155</v>
      </c>
      <c r="AJ12" s="26">
        <v>0</v>
      </c>
      <c r="AK12" s="30">
        <f>AH12-AJ12</f>
        <v>16</v>
      </c>
      <c r="AL12" s="35"/>
      <c r="AN12" s="144"/>
    </row>
    <row r="13" spans="1:40" ht="33" customHeight="1">
      <c r="A13" s="33">
        <v>10</v>
      </c>
      <c r="B13" s="78" t="s">
        <v>112</v>
      </c>
      <c r="C13" s="25" t="s">
        <v>114</v>
      </c>
      <c r="D13" s="28">
        <v>0</v>
      </c>
      <c r="E13" s="28">
        <v>0</v>
      </c>
      <c r="F13" s="26"/>
      <c r="G13" s="26"/>
      <c r="H13" s="26"/>
      <c r="I13" s="26">
        <v>2</v>
      </c>
      <c r="J13" s="26">
        <v>4</v>
      </c>
      <c r="K13" s="28">
        <v>0</v>
      </c>
      <c r="L13" s="32">
        <v>2</v>
      </c>
      <c r="M13" s="26">
        <v>4</v>
      </c>
      <c r="N13" s="28">
        <v>0</v>
      </c>
      <c r="O13" s="28">
        <v>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9"/>
      <c r="AF13" s="29"/>
      <c r="AG13" s="29"/>
      <c r="AH13" s="26">
        <f>SUM(D13:AG13)</f>
        <v>12</v>
      </c>
      <c r="AI13" s="26">
        <v>169</v>
      </c>
      <c r="AJ13" s="26">
        <v>0</v>
      </c>
      <c r="AK13" s="30">
        <f>AH13-AJ13</f>
        <v>12</v>
      </c>
      <c r="AL13" s="34"/>
      <c r="AN13" s="144"/>
    </row>
    <row r="14" spans="1:40" ht="57" customHeight="1">
      <c r="A14" s="117">
        <v>11</v>
      </c>
      <c r="B14" s="139" t="s">
        <v>116</v>
      </c>
      <c r="C14" s="106" t="s">
        <v>117</v>
      </c>
      <c r="D14" s="26">
        <v>2</v>
      </c>
      <c r="E14" s="26">
        <v>2</v>
      </c>
      <c r="F14" s="26">
        <v>2</v>
      </c>
      <c r="G14" s="26">
        <v>2</v>
      </c>
      <c r="H14" s="26">
        <v>2</v>
      </c>
      <c r="I14" s="26">
        <v>2</v>
      </c>
      <c r="J14" s="26">
        <v>4</v>
      </c>
      <c r="K14" s="26">
        <v>4</v>
      </c>
      <c r="L14" s="32">
        <v>2</v>
      </c>
      <c r="M14" s="26">
        <v>4</v>
      </c>
      <c r="N14" s="26">
        <v>4</v>
      </c>
      <c r="O14" s="26">
        <v>6</v>
      </c>
      <c r="P14" s="26">
        <v>6</v>
      </c>
      <c r="Q14" s="26">
        <v>6</v>
      </c>
      <c r="R14" s="26">
        <v>6</v>
      </c>
      <c r="S14" s="26">
        <v>8</v>
      </c>
      <c r="T14" s="26">
        <v>8</v>
      </c>
      <c r="U14" s="32">
        <v>4</v>
      </c>
      <c r="V14" s="26">
        <v>8</v>
      </c>
      <c r="W14" s="26">
        <v>8</v>
      </c>
      <c r="X14" s="26">
        <v>8</v>
      </c>
      <c r="Y14" s="26">
        <v>8</v>
      </c>
      <c r="Z14" s="26">
        <v>8</v>
      </c>
      <c r="AA14" s="26">
        <v>8</v>
      </c>
      <c r="AB14" s="26">
        <v>10</v>
      </c>
      <c r="AC14" s="26">
        <v>10</v>
      </c>
      <c r="AD14" s="26">
        <v>8</v>
      </c>
      <c r="AE14" s="29">
        <v>6</v>
      </c>
      <c r="AF14" s="29">
        <v>10</v>
      </c>
      <c r="AG14" s="29">
        <v>12</v>
      </c>
      <c r="AH14" s="26">
        <f>SUM(D14:AG14)</f>
        <v>178</v>
      </c>
      <c r="AI14" s="26">
        <v>224</v>
      </c>
      <c r="AJ14" s="26">
        <v>44</v>
      </c>
      <c r="AK14" s="30">
        <f>AH14-AJ14</f>
        <v>134</v>
      </c>
      <c r="AL14" s="35" t="s">
        <v>29</v>
      </c>
      <c r="AN14" s="146">
        <v>98</v>
      </c>
    </row>
    <row r="15" spans="1:40" ht="50.25" customHeight="1" thickBot="1">
      <c r="A15" s="36">
        <v>12</v>
      </c>
      <c r="B15" s="81" t="s">
        <v>113</v>
      </c>
      <c r="C15" s="37" t="s">
        <v>115</v>
      </c>
      <c r="D15" s="40">
        <v>2</v>
      </c>
      <c r="E15" s="40">
        <v>2</v>
      </c>
      <c r="F15" s="40">
        <v>2</v>
      </c>
      <c r="G15" s="40">
        <v>2</v>
      </c>
      <c r="H15" s="40">
        <v>2</v>
      </c>
      <c r="I15" s="40">
        <v>2</v>
      </c>
      <c r="J15" s="40">
        <v>4</v>
      </c>
      <c r="K15" s="40">
        <v>4</v>
      </c>
      <c r="L15" s="41">
        <v>4</v>
      </c>
      <c r="M15" s="40">
        <v>4</v>
      </c>
      <c r="N15" s="40">
        <v>4</v>
      </c>
      <c r="O15" s="40">
        <v>6</v>
      </c>
      <c r="P15" s="40">
        <v>6</v>
      </c>
      <c r="Q15" s="40">
        <v>6</v>
      </c>
      <c r="R15" s="40">
        <v>6</v>
      </c>
      <c r="S15" s="40">
        <v>8</v>
      </c>
      <c r="T15" s="40">
        <v>8</v>
      </c>
      <c r="U15" s="40">
        <v>8</v>
      </c>
      <c r="V15" s="40">
        <v>8</v>
      </c>
      <c r="W15" s="40">
        <v>8</v>
      </c>
      <c r="X15" s="40">
        <v>8</v>
      </c>
      <c r="Y15" s="40">
        <v>8</v>
      </c>
      <c r="Z15" s="40">
        <v>8</v>
      </c>
      <c r="AA15" s="40">
        <v>8</v>
      </c>
      <c r="AB15" s="40">
        <v>10</v>
      </c>
      <c r="AC15" s="40">
        <v>10</v>
      </c>
      <c r="AD15" s="40">
        <v>8</v>
      </c>
      <c r="AE15" s="42">
        <v>6</v>
      </c>
      <c r="AF15" s="42">
        <v>11</v>
      </c>
      <c r="AG15" s="42">
        <v>12</v>
      </c>
      <c r="AH15" s="40">
        <f>SUM(D15:AG15)</f>
        <v>185</v>
      </c>
      <c r="AI15" s="40">
        <v>243</v>
      </c>
      <c r="AJ15" s="40">
        <v>63</v>
      </c>
      <c r="AK15" s="43">
        <f>AH15-AJ15</f>
        <v>122</v>
      </c>
      <c r="AL15" s="45" t="s">
        <v>29</v>
      </c>
      <c r="AN15" s="145"/>
    </row>
    <row r="16" spans="37:39" ht="33" customHeight="1">
      <c r="AK16" s="10"/>
      <c r="AM16" s="17"/>
    </row>
    <row r="17" spans="1:38" ht="33" customHeight="1">
      <c r="A17" s="11"/>
      <c r="B17" s="3"/>
      <c r="C17" s="3"/>
      <c r="D17" s="2"/>
      <c r="E17" s="2"/>
      <c r="F17" s="22" t="s">
        <v>95</v>
      </c>
      <c r="G17" s="2"/>
      <c r="H17" s="2"/>
      <c r="I17" s="2"/>
      <c r="J17" s="2"/>
      <c r="K17" s="2"/>
      <c r="L17" s="1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0"/>
      <c r="AL17" s="7"/>
    </row>
    <row r="18" spans="1:38" ht="33" customHeight="1">
      <c r="A18" s="11"/>
      <c r="B18" s="3"/>
      <c r="C18" s="3"/>
      <c r="D18" s="2"/>
      <c r="E18" s="2"/>
      <c r="F18" s="2"/>
      <c r="G18" s="2"/>
      <c r="H18" s="2"/>
      <c r="I18" s="2"/>
      <c r="J18" s="2"/>
      <c r="K18" s="2"/>
      <c r="L18" s="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0"/>
      <c r="AL18" s="7"/>
    </row>
    <row r="19" spans="4:6" ht="33" customHeight="1">
      <c r="D19" s="21"/>
      <c r="E19" s="13"/>
      <c r="F19" s="22" t="s">
        <v>92</v>
      </c>
    </row>
    <row r="20" spans="4:6" ht="33" customHeight="1">
      <c r="D20" s="23"/>
      <c r="F20" s="22" t="s">
        <v>93</v>
      </c>
    </row>
    <row r="21" spans="4:6" ht="33" customHeight="1">
      <c r="D21" s="24"/>
      <c r="F21" s="22" t="s">
        <v>94</v>
      </c>
    </row>
    <row r="22" ht="33" customHeight="1"/>
    <row r="23" ht="33" customHeight="1"/>
  </sheetData>
  <sheetProtection/>
  <printOptions gridLines="1" horizontalCentered="1"/>
  <pageMargins left="0.1968503937007874" right="0.2755905511811024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Header xml:space="preserve">&amp;C&amp;"Times New Roman,Félkövér"&amp;18Föld Napja Kupa 2016.
Alapfokú kategória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="60" zoomScaleNormal="60" workbookViewId="0" topLeftCell="A1">
      <selection activeCell="AE1" sqref="AE1"/>
    </sheetView>
  </sheetViews>
  <sheetFormatPr defaultColWidth="11.140625" defaultRowHeight="12.75"/>
  <cols>
    <col min="1" max="1" width="5.57421875" style="5" customWidth="1"/>
    <col min="2" max="2" width="35.421875" style="6" customWidth="1"/>
    <col min="3" max="29" width="4.7109375" style="8" customWidth="1"/>
    <col min="30" max="32" width="5.421875" style="8" bestFit="1" customWidth="1"/>
    <col min="33" max="35" width="4.7109375" style="8" customWidth="1"/>
    <col min="36" max="36" width="4.7109375" style="12" customWidth="1"/>
    <col min="37" max="37" width="9.140625" style="17" customWidth="1"/>
    <col min="38" max="38" width="12.7109375" style="0" bestFit="1" customWidth="1"/>
    <col min="39" max="39" width="9.140625" style="0" customWidth="1"/>
    <col min="40" max="16384" width="11.140625" style="4" customWidth="1"/>
  </cols>
  <sheetData>
    <row r="1" spans="1:38" s="1" customFormat="1" ht="294" customHeight="1" thickBot="1">
      <c r="A1" s="46" t="s">
        <v>34</v>
      </c>
      <c r="B1" s="47" t="s">
        <v>2</v>
      </c>
      <c r="C1" s="48" t="s">
        <v>37</v>
      </c>
      <c r="D1" s="49" t="s">
        <v>39</v>
      </c>
      <c r="E1" s="48" t="s">
        <v>40</v>
      </c>
      <c r="F1" s="49" t="s">
        <v>41</v>
      </c>
      <c r="G1" s="48" t="s">
        <v>42</v>
      </c>
      <c r="H1" s="48" t="s">
        <v>43</v>
      </c>
      <c r="I1" s="48" t="s">
        <v>44</v>
      </c>
      <c r="J1" s="49" t="s">
        <v>45</v>
      </c>
      <c r="K1" s="50" t="s">
        <v>46</v>
      </c>
      <c r="L1" s="48" t="s">
        <v>47</v>
      </c>
      <c r="M1" s="48" t="s">
        <v>61</v>
      </c>
      <c r="N1" s="49" t="s">
        <v>48</v>
      </c>
      <c r="O1" s="49" t="s">
        <v>49</v>
      </c>
      <c r="P1" s="48" t="s">
        <v>50</v>
      </c>
      <c r="Q1" s="49" t="s">
        <v>51</v>
      </c>
      <c r="R1" s="49" t="s">
        <v>52</v>
      </c>
      <c r="S1" s="48" t="s">
        <v>53</v>
      </c>
      <c r="T1" s="48" t="s">
        <v>54</v>
      </c>
      <c r="U1" s="48" t="s">
        <v>55</v>
      </c>
      <c r="V1" s="48" t="s">
        <v>56</v>
      </c>
      <c r="W1" s="48" t="s">
        <v>57</v>
      </c>
      <c r="X1" s="48" t="s">
        <v>58</v>
      </c>
      <c r="Y1" s="49" t="s">
        <v>62</v>
      </c>
      <c r="Z1" s="48" t="s">
        <v>59</v>
      </c>
      <c r="AA1" s="48" t="s">
        <v>63</v>
      </c>
      <c r="AB1" s="48" t="s">
        <v>60</v>
      </c>
      <c r="AC1" s="49" t="s">
        <v>38</v>
      </c>
      <c r="AD1" s="51" t="s">
        <v>36</v>
      </c>
      <c r="AE1" s="49" t="s">
        <v>35</v>
      </c>
      <c r="AF1" s="49" t="s">
        <v>18</v>
      </c>
      <c r="AG1" s="52" t="s">
        <v>1</v>
      </c>
      <c r="AH1" s="52" t="s">
        <v>6</v>
      </c>
      <c r="AI1" s="52" t="s">
        <v>24</v>
      </c>
      <c r="AJ1" s="52" t="s">
        <v>0</v>
      </c>
      <c r="AK1" s="53"/>
      <c r="AL1" s="54"/>
    </row>
    <row r="2" spans="1:38" s="14" customFormat="1" ht="33" customHeight="1">
      <c r="A2" s="64"/>
      <c r="B2" s="65"/>
      <c r="C2" s="66">
        <v>1</v>
      </c>
      <c r="D2" s="66">
        <v>2</v>
      </c>
      <c r="E2" s="66">
        <v>3</v>
      </c>
      <c r="F2" s="66">
        <v>4</v>
      </c>
      <c r="G2" s="66">
        <v>5</v>
      </c>
      <c r="H2" s="66">
        <v>6</v>
      </c>
      <c r="I2" s="66">
        <v>7</v>
      </c>
      <c r="J2" s="66">
        <v>8</v>
      </c>
      <c r="K2" s="66">
        <v>9</v>
      </c>
      <c r="L2" s="66">
        <v>10</v>
      </c>
      <c r="M2" s="66">
        <v>11</v>
      </c>
      <c r="N2" s="66">
        <v>12</v>
      </c>
      <c r="O2" s="66">
        <v>13</v>
      </c>
      <c r="P2" s="66">
        <v>14</v>
      </c>
      <c r="Q2" s="66">
        <v>15</v>
      </c>
      <c r="R2" s="66">
        <v>16</v>
      </c>
      <c r="S2" s="66">
        <v>17</v>
      </c>
      <c r="T2" s="66">
        <v>18</v>
      </c>
      <c r="U2" s="66">
        <v>19</v>
      </c>
      <c r="V2" s="66">
        <v>20</v>
      </c>
      <c r="W2" s="66">
        <v>21</v>
      </c>
      <c r="X2" s="66">
        <v>22</v>
      </c>
      <c r="Y2" s="66">
        <v>23</v>
      </c>
      <c r="Z2" s="66">
        <v>24</v>
      </c>
      <c r="AA2" s="66">
        <v>25</v>
      </c>
      <c r="AB2" s="66">
        <v>26</v>
      </c>
      <c r="AC2" s="66">
        <v>27</v>
      </c>
      <c r="AD2" s="66" t="s">
        <v>15</v>
      </c>
      <c r="AE2" s="66" t="s">
        <v>16</v>
      </c>
      <c r="AF2" s="66" t="s">
        <v>17</v>
      </c>
      <c r="AG2" s="67"/>
      <c r="AH2" s="68"/>
      <c r="AI2" s="67"/>
      <c r="AJ2" s="67"/>
      <c r="AK2" s="69"/>
      <c r="AL2" s="70"/>
    </row>
    <row r="3" spans="1:38" s="14" customFormat="1" ht="33" customHeight="1" thickBot="1">
      <c r="A3" s="71"/>
      <c r="B3" s="72"/>
      <c r="C3" s="73">
        <v>2</v>
      </c>
      <c r="D3" s="73">
        <v>2</v>
      </c>
      <c r="E3" s="73">
        <v>2</v>
      </c>
      <c r="F3" s="73">
        <v>2</v>
      </c>
      <c r="G3" s="73">
        <v>2</v>
      </c>
      <c r="H3" s="73">
        <v>2</v>
      </c>
      <c r="I3" s="73">
        <v>4</v>
      </c>
      <c r="J3" s="73">
        <v>4</v>
      </c>
      <c r="K3" s="74">
        <v>4</v>
      </c>
      <c r="L3" s="73">
        <v>4</v>
      </c>
      <c r="M3" s="73">
        <v>4</v>
      </c>
      <c r="N3" s="73">
        <v>6</v>
      </c>
      <c r="O3" s="73">
        <v>6</v>
      </c>
      <c r="P3" s="73">
        <v>6</v>
      </c>
      <c r="Q3" s="73">
        <v>6</v>
      </c>
      <c r="R3" s="73">
        <v>8</v>
      </c>
      <c r="S3" s="73">
        <v>8</v>
      </c>
      <c r="T3" s="73">
        <v>8</v>
      </c>
      <c r="U3" s="73">
        <v>8</v>
      </c>
      <c r="V3" s="73">
        <v>8</v>
      </c>
      <c r="W3" s="73">
        <v>8</v>
      </c>
      <c r="X3" s="73">
        <v>8</v>
      </c>
      <c r="Y3" s="73">
        <v>8</v>
      </c>
      <c r="Z3" s="73">
        <v>8</v>
      </c>
      <c r="AA3" s="73">
        <v>10</v>
      </c>
      <c r="AB3" s="73">
        <v>10</v>
      </c>
      <c r="AC3" s="73">
        <v>8</v>
      </c>
      <c r="AD3" s="74">
        <v>12</v>
      </c>
      <c r="AE3" s="73">
        <v>12</v>
      </c>
      <c r="AF3" s="73">
        <v>12</v>
      </c>
      <c r="AG3" s="75">
        <f>SUM(C3:AF3)</f>
        <v>192</v>
      </c>
      <c r="AH3" s="76"/>
      <c r="AI3" s="75"/>
      <c r="AJ3" s="75"/>
      <c r="AK3" s="73" t="s">
        <v>27</v>
      </c>
      <c r="AL3" s="77"/>
    </row>
    <row r="4" spans="1:38" ht="32.25" customHeight="1">
      <c r="A4" s="55">
        <v>1</v>
      </c>
      <c r="B4" s="56" t="s">
        <v>118</v>
      </c>
      <c r="C4" s="57"/>
      <c r="D4" s="57"/>
      <c r="E4" s="57"/>
      <c r="F4" s="57"/>
      <c r="G4" s="57">
        <v>2</v>
      </c>
      <c r="H4" s="57">
        <v>2</v>
      </c>
      <c r="I4" s="57">
        <v>4</v>
      </c>
      <c r="J4" s="57">
        <v>4</v>
      </c>
      <c r="K4" s="58"/>
      <c r="L4" s="57"/>
      <c r="M4" s="57"/>
      <c r="N4" s="57">
        <v>6</v>
      </c>
      <c r="O4" s="57">
        <v>6</v>
      </c>
      <c r="P4" s="57"/>
      <c r="Q4" s="57"/>
      <c r="R4" s="57">
        <v>8</v>
      </c>
      <c r="S4" s="57">
        <v>8</v>
      </c>
      <c r="T4" s="57">
        <v>8</v>
      </c>
      <c r="U4" s="57"/>
      <c r="V4" s="59">
        <v>0</v>
      </c>
      <c r="W4" s="57">
        <v>8</v>
      </c>
      <c r="X4" s="57"/>
      <c r="Y4" s="57"/>
      <c r="Z4" s="57"/>
      <c r="AA4" s="57"/>
      <c r="AB4" s="57"/>
      <c r="AC4" s="57">
        <v>8</v>
      </c>
      <c r="AD4" s="60">
        <v>6</v>
      </c>
      <c r="AE4" s="60"/>
      <c r="AF4" s="60">
        <v>11</v>
      </c>
      <c r="AG4" s="57">
        <f>SUM(C4:AF4)</f>
        <v>81</v>
      </c>
      <c r="AH4" s="57">
        <v>188</v>
      </c>
      <c r="AI4" s="57">
        <v>8</v>
      </c>
      <c r="AJ4" s="61">
        <f>AG4-AI4</f>
        <v>73</v>
      </c>
      <c r="AK4" s="62">
        <f>AJ4/192*100</f>
        <v>38.02083333333333</v>
      </c>
      <c r="AL4" s="63"/>
    </row>
    <row r="5" spans="1:38" ht="32.25" customHeight="1">
      <c r="A5" s="33">
        <v>2</v>
      </c>
      <c r="B5" s="25" t="s">
        <v>119</v>
      </c>
      <c r="C5" s="32">
        <v>1</v>
      </c>
      <c r="D5" s="28">
        <v>0</v>
      </c>
      <c r="E5" s="26">
        <v>2</v>
      </c>
      <c r="F5" s="26">
        <v>2</v>
      </c>
      <c r="G5" s="26">
        <v>2</v>
      </c>
      <c r="H5" s="26">
        <v>2</v>
      </c>
      <c r="I5" s="26">
        <v>4</v>
      </c>
      <c r="J5" s="26">
        <v>4</v>
      </c>
      <c r="K5" s="27">
        <v>4</v>
      </c>
      <c r="L5" s="26">
        <v>4</v>
      </c>
      <c r="M5" s="26">
        <v>4</v>
      </c>
      <c r="N5" s="26">
        <v>6</v>
      </c>
      <c r="O5" s="26">
        <v>6</v>
      </c>
      <c r="P5" s="26">
        <v>6</v>
      </c>
      <c r="Q5" s="26">
        <v>6</v>
      </c>
      <c r="R5" s="26">
        <v>8</v>
      </c>
      <c r="S5" s="26">
        <v>8</v>
      </c>
      <c r="T5" s="26">
        <v>8</v>
      </c>
      <c r="U5" s="26">
        <v>8</v>
      </c>
      <c r="V5" s="26">
        <v>8</v>
      </c>
      <c r="W5" s="26">
        <v>8</v>
      </c>
      <c r="X5" s="26">
        <v>8</v>
      </c>
      <c r="Y5" s="26">
        <v>8</v>
      </c>
      <c r="Z5" s="26">
        <v>8</v>
      </c>
      <c r="AA5" s="26">
        <v>10</v>
      </c>
      <c r="AB5" s="26">
        <v>10</v>
      </c>
      <c r="AC5" s="26">
        <v>8</v>
      </c>
      <c r="AD5" s="29">
        <v>6</v>
      </c>
      <c r="AE5" s="29">
        <v>12</v>
      </c>
      <c r="AF5" s="29">
        <v>12</v>
      </c>
      <c r="AG5" s="26">
        <f>SUM(C5:AF5)</f>
        <v>183</v>
      </c>
      <c r="AH5" s="26">
        <v>265</v>
      </c>
      <c r="AI5" s="26">
        <v>85</v>
      </c>
      <c r="AJ5" s="30">
        <f>AG5-AI5</f>
        <v>98</v>
      </c>
      <c r="AK5" s="31">
        <f>AJ5/192*100</f>
        <v>51.041666666666664</v>
      </c>
      <c r="AL5" s="35" t="s">
        <v>29</v>
      </c>
    </row>
    <row r="6" spans="1:38" ht="32.25" customHeight="1">
      <c r="A6" s="33">
        <v>3</v>
      </c>
      <c r="B6" s="25" t="s">
        <v>121</v>
      </c>
      <c r="C6" s="32">
        <v>1</v>
      </c>
      <c r="D6" s="28">
        <v>0</v>
      </c>
      <c r="E6" s="26">
        <v>2</v>
      </c>
      <c r="F6" s="26">
        <v>2</v>
      </c>
      <c r="G6" s="26">
        <v>2</v>
      </c>
      <c r="H6" s="26">
        <v>2</v>
      </c>
      <c r="I6" s="26">
        <v>4</v>
      </c>
      <c r="J6" s="26">
        <v>4</v>
      </c>
      <c r="K6" s="27">
        <v>4</v>
      </c>
      <c r="L6" s="26">
        <v>4</v>
      </c>
      <c r="M6" s="26">
        <v>4</v>
      </c>
      <c r="N6" s="26">
        <v>6</v>
      </c>
      <c r="O6" s="26">
        <v>6</v>
      </c>
      <c r="P6" s="26">
        <v>6</v>
      </c>
      <c r="Q6" s="26">
        <v>6</v>
      </c>
      <c r="R6" s="26">
        <v>8</v>
      </c>
      <c r="S6" s="26"/>
      <c r="T6" s="26"/>
      <c r="U6" s="26">
        <v>8</v>
      </c>
      <c r="V6" s="26">
        <v>8</v>
      </c>
      <c r="W6" s="26">
        <v>8</v>
      </c>
      <c r="X6" s="26"/>
      <c r="Y6" s="26"/>
      <c r="Z6" s="26"/>
      <c r="AA6" s="26"/>
      <c r="AB6" s="26"/>
      <c r="AC6" s="26"/>
      <c r="AD6" s="29">
        <v>6</v>
      </c>
      <c r="AE6" s="29">
        <v>12</v>
      </c>
      <c r="AF6" s="29">
        <v>12</v>
      </c>
      <c r="AG6" s="26">
        <f>SUM(C6:AF6)</f>
        <v>115</v>
      </c>
      <c r="AH6" s="26">
        <v>234</v>
      </c>
      <c r="AI6" s="26">
        <v>54</v>
      </c>
      <c r="AJ6" s="30">
        <f>AG6-AI6</f>
        <v>61</v>
      </c>
      <c r="AK6" s="31">
        <f>AJ6/192*100</f>
        <v>31.770833333333332</v>
      </c>
      <c r="AL6" s="35" t="s">
        <v>29</v>
      </c>
    </row>
    <row r="7" spans="1:38" ht="32.25" customHeight="1" thickBot="1">
      <c r="A7" s="36">
        <v>4</v>
      </c>
      <c r="B7" s="37" t="s">
        <v>120</v>
      </c>
      <c r="C7" s="38">
        <v>1</v>
      </c>
      <c r="D7" s="39">
        <v>0</v>
      </c>
      <c r="E7" s="40">
        <v>2</v>
      </c>
      <c r="F7" s="40">
        <v>2</v>
      </c>
      <c r="G7" s="40">
        <v>2</v>
      </c>
      <c r="H7" s="40">
        <v>2</v>
      </c>
      <c r="I7" s="40">
        <v>4</v>
      </c>
      <c r="J7" s="40">
        <v>4</v>
      </c>
      <c r="K7" s="41">
        <v>4</v>
      </c>
      <c r="L7" s="40">
        <v>4</v>
      </c>
      <c r="M7" s="40">
        <v>4</v>
      </c>
      <c r="N7" s="40">
        <v>6</v>
      </c>
      <c r="O7" s="40">
        <v>6</v>
      </c>
      <c r="P7" s="40">
        <v>6</v>
      </c>
      <c r="Q7" s="38">
        <v>3</v>
      </c>
      <c r="R7" s="40">
        <v>8</v>
      </c>
      <c r="S7" s="40">
        <v>8</v>
      </c>
      <c r="T7" s="40">
        <v>8</v>
      </c>
      <c r="U7" s="40">
        <v>8</v>
      </c>
      <c r="V7" s="40">
        <v>8</v>
      </c>
      <c r="W7" s="40">
        <v>8</v>
      </c>
      <c r="X7" s="40"/>
      <c r="Y7" s="39">
        <v>0</v>
      </c>
      <c r="Z7" s="40"/>
      <c r="AA7" s="38">
        <v>5</v>
      </c>
      <c r="AB7" s="40">
        <v>10</v>
      </c>
      <c r="AC7" s="40">
        <v>8</v>
      </c>
      <c r="AD7" s="42">
        <v>6</v>
      </c>
      <c r="AE7" s="42">
        <v>10</v>
      </c>
      <c r="AF7" s="42">
        <v>12</v>
      </c>
      <c r="AG7" s="40">
        <f>SUM(C7:AF7)</f>
        <v>149</v>
      </c>
      <c r="AH7" s="40">
        <v>275</v>
      </c>
      <c r="AI7" s="40">
        <v>95</v>
      </c>
      <c r="AJ7" s="43">
        <f>AG7-AI7</f>
        <v>54</v>
      </c>
      <c r="AK7" s="44">
        <f>AJ7/192*100</f>
        <v>28.125</v>
      </c>
      <c r="AL7" s="45" t="s">
        <v>29</v>
      </c>
    </row>
    <row r="8" spans="1:38" ht="32.25" customHeight="1">
      <c r="A8" s="11"/>
      <c r="B8" s="3"/>
      <c r="C8" s="2"/>
      <c r="D8" s="2"/>
      <c r="E8" s="2"/>
      <c r="F8" s="2"/>
      <c r="G8" s="2"/>
      <c r="H8" s="2"/>
      <c r="I8" s="2"/>
      <c r="J8" s="2"/>
      <c r="K8" s="1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1"/>
      <c r="AE8" s="11"/>
      <c r="AF8" s="11"/>
      <c r="AG8" s="11"/>
      <c r="AH8" s="2"/>
      <c r="AI8" s="2"/>
      <c r="AJ8" s="10"/>
      <c r="AK8" s="16"/>
      <c r="AL8" s="7"/>
    </row>
    <row r="9" spans="1:36" ht="33" customHeight="1">
      <c r="A9" s="2"/>
      <c r="C9" s="2"/>
      <c r="D9" s="2"/>
      <c r="E9" s="22" t="s">
        <v>95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1"/>
      <c r="AE9" s="11"/>
      <c r="AF9" s="11"/>
      <c r="AG9" s="11"/>
      <c r="AH9" s="2"/>
      <c r="AI9" s="2"/>
      <c r="AJ9" s="10"/>
    </row>
    <row r="10" spans="1:37" ht="33" customHeight="1">
      <c r="A10" s="11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0"/>
      <c r="AK10" s="2"/>
    </row>
    <row r="11" spans="1:37" ht="33" customHeight="1">
      <c r="A11" s="11"/>
      <c r="B11" s="3"/>
      <c r="C11" s="21"/>
      <c r="D11" s="13"/>
      <c r="E11" s="22" t="s">
        <v>92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0"/>
      <c r="AK11" s="2"/>
    </row>
    <row r="12" spans="3:5" ht="33" customHeight="1">
      <c r="C12" s="23"/>
      <c r="E12" s="22" t="s">
        <v>93</v>
      </c>
    </row>
    <row r="13" spans="3:5" ht="33" customHeight="1">
      <c r="C13" s="24"/>
      <c r="E13" s="22" t="s">
        <v>94</v>
      </c>
    </row>
    <row r="14" ht="33" customHeight="1"/>
    <row r="15" ht="33" customHeight="1"/>
    <row r="16" ht="33" customHeight="1"/>
    <row r="17" ht="33" customHeight="1"/>
    <row r="18" ht="33" customHeight="1"/>
  </sheetData>
  <sheetProtection/>
  <printOptions gridLines="1" horizontalCentered="1"/>
  <pageMargins left="0.1968503937007874" right="0.2755905511811024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&amp;C&amp;"Times New Roman,Félkövér"&amp;18 Föld Napja Kupa 2016.
BTSSZ túravezető tanfolyam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2016-04-17T19:28:50Z</cp:lastPrinted>
  <dcterms:created xsi:type="dcterms:W3CDTF">2001-03-10T07:36:05Z</dcterms:created>
  <dcterms:modified xsi:type="dcterms:W3CDTF">2016-04-18T21:07:23Z</dcterms:modified>
  <cp:category/>
  <cp:version/>
  <cp:contentType/>
  <cp:contentStatus/>
</cp:coreProperties>
</file>