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15" windowHeight="4170" activeTab="0"/>
  </bookViews>
  <sheets>
    <sheet name="B-katekória" sheetId="1" r:id="rId1"/>
    <sheet name="C kategória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<sst xmlns="http://schemas.openxmlformats.org/spreadsheetml/2006/main" count="84" uniqueCount="71">
  <si>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1.ell. pont</t>
  </si>
  <si>
    <t>Összes időhiba</t>
  </si>
  <si>
    <t>Feladat hiba</t>
  </si>
  <si>
    <t>Össz. pontszám</t>
  </si>
  <si>
    <t>Név</t>
  </si>
  <si>
    <t>3.ell. pont</t>
  </si>
  <si>
    <t>5.ell. pont</t>
  </si>
  <si>
    <t>B KATEGÓRIA</t>
  </si>
  <si>
    <t>14.ell.pont</t>
  </si>
  <si>
    <t>Cél idő</t>
  </si>
  <si>
    <t>11.ell. pont</t>
  </si>
  <si>
    <t>Szentes Olivér</t>
  </si>
  <si>
    <t>2.ell. pont</t>
  </si>
  <si>
    <t>Szögbelövők</t>
  </si>
  <si>
    <t>Gazdag család</t>
  </si>
  <si>
    <t>4.ell. pont</t>
  </si>
  <si>
    <t>9.ell. pont</t>
  </si>
  <si>
    <t>13.ell. pont</t>
  </si>
  <si>
    <t>16.ell. pont</t>
  </si>
  <si>
    <t>Ötösfogat</t>
  </si>
  <si>
    <t>A Ravasz és az Agy</t>
  </si>
  <si>
    <t>MVM5</t>
  </si>
  <si>
    <t>10.ell. pont</t>
  </si>
  <si>
    <t>20.ell.pont</t>
  </si>
  <si>
    <t>21.ell.pont</t>
  </si>
  <si>
    <t>18.ell. pont</t>
  </si>
  <si>
    <t>7. Iránymérés</t>
  </si>
  <si>
    <t>6. időmérő pont</t>
  </si>
  <si>
    <t>8.ell. pont</t>
  </si>
  <si>
    <t>12. Távolságmérés</t>
  </si>
  <si>
    <t>15. időmérő pont</t>
  </si>
  <si>
    <t>17.ell. pont</t>
  </si>
  <si>
    <t>Bogyófelismerés</t>
  </si>
  <si>
    <t>Vízkelety Bt.</t>
  </si>
  <si>
    <t>Gyöngyösi Tájfutó Klub</t>
  </si>
  <si>
    <t>Maci</t>
  </si>
  <si>
    <t>Nagy Róbert Csaba</t>
  </si>
  <si>
    <t>Kunsay Csaba</t>
  </si>
  <si>
    <t>Adevinta</t>
  </si>
  <si>
    <t>Szentes 7.</t>
  </si>
  <si>
    <t>AriSanyi</t>
  </si>
  <si>
    <t>Keksz Neked</t>
  </si>
  <si>
    <t>Ceglédi Előre</t>
  </si>
  <si>
    <t>Szaszó</t>
  </si>
  <si>
    <t>Siklós Viktor</t>
  </si>
  <si>
    <t>Rakéta</t>
  </si>
  <si>
    <t>Csonka-Pápai</t>
  </si>
  <si>
    <t>44. MÁTRA KUPA     2019.10.12.</t>
  </si>
  <si>
    <t xml:space="preserve">Országos Középfokú Túrabajnokság 
A csoport </t>
  </si>
  <si>
    <t xml:space="preserve">Országos Középfokú Túrabajnokság 
B csoport </t>
  </si>
  <si>
    <t>KIK</t>
  </si>
  <si>
    <t>C KATEGÓRIA</t>
  </si>
  <si>
    <t>6.ell. pont</t>
  </si>
  <si>
    <t>7.időmérő pont</t>
  </si>
  <si>
    <t>8.ell. Pont</t>
  </si>
  <si>
    <t>9.ell. Pont</t>
  </si>
  <si>
    <t>10.ell. Pont</t>
  </si>
  <si>
    <t>11.ell.pont</t>
  </si>
  <si>
    <t>12. távolságmérés</t>
  </si>
  <si>
    <t>13.időmérő pont</t>
  </si>
  <si>
    <t>15.ell.pont</t>
  </si>
  <si>
    <t>16.ell.pont</t>
  </si>
  <si>
    <t>17.ell.pont</t>
  </si>
  <si>
    <t>Eltévelyedett Szanki Sz. B.</t>
  </si>
  <si>
    <t>Szuper négyes</t>
  </si>
  <si>
    <t>Túramanók</t>
  </si>
  <si>
    <t>Katicák</t>
  </si>
  <si>
    <t>Nagyon Durva</t>
  </si>
  <si>
    <t>Kis Eltájolók</t>
  </si>
  <si>
    <t>Knorr</t>
  </si>
  <si>
    <t>Országos Középfokú bajnokság 
Családi kategória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</si>
</sst>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00"/>
    <numFmt numFmtId="173" formatCode="0.0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6" borderId="23" xfId="0" applyFont="1" applyFill="1" applyBorder="1" applyAlignment="1">
      <alignment horizontal="center" vertical="center" textRotation="90"/>
    </xf>
    <xf numFmtId="1" fontId="8" fillId="6" borderId="24" xfId="0" applyNumberFormat="1" applyFont="1" applyFill="1" applyBorder="1" applyAlignment="1">
      <alignment horizontal="center" vertical="center" wrapText="1"/>
    </xf>
    <xf numFmtId="1" fontId="8" fillId="6" borderId="25" xfId="0" applyNumberFormat="1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textRotation="90"/>
    </xf>
    <xf numFmtId="1" fontId="8" fillId="6" borderId="27" xfId="0" applyNumberFormat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textRotation="90"/>
    </xf>
    <xf numFmtId="1" fontId="8" fillId="4" borderId="25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textRotation="90"/>
    </xf>
    <xf numFmtId="1" fontId="9" fillId="33" borderId="2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5" fillId="19" borderId="23" xfId="0" applyFont="1" applyFill="1" applyBorder="1" applyAlignment="1">
      <alignment horizontal="center" vertical="center" textRotation="90"/>
    </xf>
    <xf numFmtId="1" fontId="8" fillId="19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1" fontId="8" fillId="0" borderId="28" xfId="0" applyNumberFormat="1" applyFont="1" applyFill="1" applyBorder="1" applyAlignment="1">
      <alignment horizontal="center" vertical="center" wrapText="1"/>
    </xf>
    <xf numFmtId="1" fontId="8" fillId="0" borderId="29" xfId="0" applyNumberFormat="1" applyFont="1" applyFill="1" applyBorder="1" applyAlignment="1">
      <alignment horizontal="center" vertical="center" wrapText="1"/>
    </xf>
    <xf numFmtId="1" fontId="8" fillId="4" borderId="27" xfId="0" applyNumberFormat="1" applyFont="1" applyFill="1" applyBorder="1" applyAlignment="1">
      <alignment horizontal="center"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" fontId="8" fillId="19" borderId="27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1" fontId="8" fillId="6" borderId="3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wrapText="1"/>
    </xf>
    <xf numFmtId="1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left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35" xfId="0" applyNumberFormat="1" applyFont="1" applyFill="1" applyBorder="1" applyAlignment="1">
      <alignment horizontal="center" vertical="center" wrapText="1"/>
    </xf>
    <xf numFmtId="1" fontId="8" fillId="6" borderId="36" xfId="0" applyNumberFormat="1" applyFont="1" applyFill="1" applyBorder="1" applyAlignment="1">
      <alignment horizontal="center" vertical="center" wrapText="1"/>
    </xf>
    <xf numFmtId="1" fontId="8" fillId="4" borderId="36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19" borderId="36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" fontId="9" fillId="33" borderId="36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/>
    </xf>
    <xf numFmtId="1" fontId="9" fillId="33" borderId="39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/>
    </xf>
    <xf numFmtId="0" fontId="8" fillId="0" borderId="41" xfId="0" applyFont="1" applyBorder="1" applyAlignment="1">
      <alignment wrapText="1"/>
    </xf>
    <xf numFmtId="1" fontId="8" fillId="6" borderId="42" xfId="0" applyNumberFormat="1" applyFont="1" applyFill="1" applyBorder="1" applyAlignment="1">
      <alignment horizontal="center" vertical="center" wrapText="1"/>
    </xf>
    <xf numFmtId="1" fontId="8" fillId="4" borderId="42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/>
    </xf>
    <xf numFmtId="1" fontId="8" fillId="19" borderId="42" xfId="0" applyNumberFormat="1" applyFont="1" applyFill="1" applyBorder="1" applyAlignment="1">
      <alignment horizontal="center" vertical="center" wrapText="1"/>
    </xf>
    <xf numFmtId="1" fontId="8" fillId="6" borderId="43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/>
    </xf>
    <xf numFmtId="1" fontId="9" fillId="33" borderId="4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7" fillId="10" borderId="16" xfId="0" applyFont="1" applyFill="1" applyBorder="1" applyAlignment="1">
      <alignment vertical="center"/>
    </xf>
    <xf numFmtId="0" fontId="8" fillId="10" borderId="12" xfId="0" applyFont="1" applyFill="1" applyBorder="1" applyAlignment="1">
      <alignment horizontal="left" vertical="center" wrapText="1"/>
    </xf>
    <xf numFmtId="0" fontId="10" fillId="10" borderId="12" xfId="0" applyFont="1" applyFill="1" applyBorder="1" applyAlignment="1">
      <alignment horizontal="left" vertical="center" wrapText="1"/>
    </xf>
    <xf numFmtId="0" fontId="8" fillId="10" borderId="12" xfId="0" applyFont="1" applyFill="1" applyBorder="1" applyAlignment="1">
      <alignment horizontal="left" vertical="center"/>
    </xf>
    <xf numFmtId="0" fontId="0" fillId="10" borderId="38" xfId="0" applyFill="1" applyBorder="1" applyAlignment="1">
      <alignment vertical="center"/>
    </xf>
    <xf numFmtId="0" fontId="7" fillId="10" borderId="38" xfId="0" applyFont="1" applyFill="1" applyBorder="1" applyAlignment="1">
      <alignment/>
    </xf>
    <xf numFmtId="0" fontId="0" fillId="10" borderId="38" xfId="0" applyFill="1" applyBorder="1" applyAlignment="1">
      <alignment/>
    </xf>
    <xf numFmtId="0" fontId="8" fillId="10" borderId="28" xfId="0" applyFont="1" applyFill="1" applyBorder="1" applyAlignment="1">
      <alignment horizontal="left" vertical="center" wrapText="1"/>
    </xf>
    <xf numFmtId="0" fontId="7" fillId="13" borderId="16" xfId="0" applyFont="1" applyFill="1" applyBorder="1" applyAlignment="1">
      <alignment vertical="center"/>
    </xf>
    <xf numFmtId="0" fontId="8" fillId="13" borderId="12" xfId="0" applyFont="1" applyFill="1" applyBorder="1" applyAlignment="1">
      <alignment horizontal="left" vertical="center" wrapText="1"/>
    </xf>
    <xf numFmtId="0" fontId="7" fillId="13" borderId="32" xfId="0" applyFont="1" applyFill="1" applyBorder="1" applyAlignment="1">
      <alignment vertical="center"/>
    </xf>
    <xf numFmtId="0" fontId="7" fillId="13" borderId="38" xfId="0" applyFont="1" applyFill="1" applyBorder="1" applyAlignment="1">
      <alignment/>
    </xf>
    <xf numFmtId="2" fontId="28" fillId="13" borderId="38" xfId="0" applyNumberFormat="1" applyFont="1" applyFill="1" applyBorder="1" applyAlignment="1">
      <alignment horizontal="center" vertical="center"/>
    </xf>
    <xf numFmtId="2" fontId="28" fillId="13" borderId="38" xfId="0" applyNumberFormat="1" applyFont="1" applyFill="1" applyBorder="1" applyAlignment="1">
      <alignment horizontal="center"/>
    </xf>
    <xf numFmtId="2" fontId="28" fillId="10" borderId="38" xfId="0" applyNumberFormat="1" applyFont="1" applyFill="1" applyBorder="1" applyAlignment="1">
      <alignment horizontal="center" vertical="center"/>
    </xf>
    <xf numFmtId="0" fontId="28" fillId="10" borderId="39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/>
    </xf>
    <xf numFmtId="0" fontId="28" fillId="10" borderId="39" xfId="0" applyFont="1" applyFill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2" fontId="28" fillId="10" borderId="39" xfId="0" applyNumberFormat="1" applyFont="1" applyFill="1" applyBorder="1" applyAlignment="1">
      <alignment horizontal="center" vertical="center"/>
    </xf>
    <xf numFmtId="2" fontId="28" fillId="10" borderId="39" xfId="0" applyNumberFormat="1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 vertical="center" wrapText="1"/>
    </xf>
    <xf numFmtId="0" fontId="2" fillId="10" borderId="47" xfId="0" applyFont="1" applyFill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textRotation="90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1" fontId="0" fillId="34" borderId="14" xfId="0" applyNumberFormat="1" applyFont="1" applyFill="1" applyBorder="1" applyAlignment="1">
      <alignment vertical="center" wrapText="1"/>
    </xf>
    <xf numFmtId="1" fontId="0" fillId="34" borderId="12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1" fontId="0" fillId="7" borderId="16" xfId="0" applyNumberFormat="1" applyFont="1" applyFill="1" applyBorder="1" applyAlignment="1">
      <alignment vertical="center" wrapText="1"/>
    </xf>
    <xf numFmtId="1" fontId="0" fillId="2" borderId="25" xfId="0" applyNumberFormat="1" applyFont="1" applyFill="1" applyBorder="1" applyAlignment="1">
      <alignment vertical="center"/>
    </xf>
    <xf numFmtId="1" fontId="9" fillId="0" borderId="54" xfId="0" applyNumberFormat="1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8" fillId="0" borderId="38" xfId="0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textRotation="90"/>
    </xf>
    <xf numFmtId="0" fontId="0" fillId="0" borderId="36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28" fillId="10" borderId="38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vertical="center" wrapText="1"/>
    </xf>
    <xf numFmtId="0" fontId="0" fillId="10" borderId="12" xfId="0" applyFont="1" applyFill="1" applyBorder="1" applyAlignment="1">
      <alignment vertical="center"/>
    </xf>
    <xf numFmtId="0" fontId="28" fillId="10" borderId="25" xfId="0" applyFont="1" applyFill="1" applyBorder="1" applyAlignment="1">
      <alignment horizontal="center" vertical="center"/>
    </xf>
    <xf numFmtId="2" fontId="28" fillId="10" borderId="25" xfId="0" applyNumberFormat="1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 wrapText="1"/>
    </xf>
    <xf numFmtId="1" fontId="0" fillId="3" borderId="25" xfId="0" applyNumberFormat="1" applyFont="1" applyFill="1" applyBorder="1" applyAlignment="1">
      <alignment vertical="center" wrapText="1"/>
    </xf>
    <xf numFmtId="0" fontId="0" fillId="3" borderId="25" xfId="0" applyFill="1" applyBorder="1" applyAlignment="1">
      <alignment vertical="center"/>
    </xf>
    <xf numFmtId="0" fontId="2" fillId="13" borderId="53" xfId="0" applyFont="1" applyFill="1" applyBorder="1" applyAlignment="1">
      <alignment vertical="center" textRotation="90" wrapText="1"/>
    </xf>
    <xf numFmtId="1" fontId="0" fillId="13" borderId="25" xfId="0" applyNumberFormat="1" applyFont="1" applyFill="1" applyBorder="1" applyAlignment="1">
      <alignment vertical="center"/>
    </xf>
    <xf numFmtId="0" fontId="1" fillId="2" borderId="53" xfId="0" applyFont="1" applyFill="1" applyBorder="1" applyAlignment="1">
      <alignment vertical="center" textRotation="90"/>
    </xf>
    <xf numFmtId="1" fontId="0" fillId="2" borderId="13" xfId="0" applyNumberFormat="1" applyFont="1" applyFill="1" applyBorder="1" applyAlignment="1">
      <alignment vertical="center" wrapText="1"/>
    </xf>
    <xf numFmtId="0" fontId="0" fillId="2" borderId="13" xfId="0" applyFill="1" applyBorder="1" applyAlignment="1">
      <alignment vertical="center"/>
    </xf>
    <xf numFmtId="0" fontId="2" fillId="3" borderId="53" xfId="0" applyFont="1" applyFill="1" applyBorder="1" applyAlignment="1">
      <alignment horizontal="center" vertical="center" textRotation="90" wrapText="1"/>
    </xf>
    <xf numFmtId="0" fontId="2" fillId="2" borderId="52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="120" zoomScaleNormal="120" zoomScalePageLayoutView="0" workbookViewId="0" topLeftCell="A1">
      <selection activeCell="AK6" sqref="AK6"/>
    </sheetView>
  </sheetViews>
  <sheetFormatPr defaultColWidth="9.140625" defaultRowHeight="12.75"/>
  <cols>
    <col min="1" max="1" width="3.28125" style="4" customWidth="1"/>
    <col min="2" max="2" width="20.00390625" style="7" customWidth="1"/>
    <col min="3" max="3" width="4.7109375" style="7" bestFit="1" customWidth="1"/>
    <col min="4" max="7" width="4.28125" style="7" customWidth="1"/>
    <col min="8" max="8" width="4.28125" style="5" customWidth="1"/>
    <col min="9" max="9" width="4.7109375" style="7" bestFit="1" customWidth="1"/>
    <col min="10" max="10" width="4.140625" style="5" customWidth="1"/>
    <col min="11" max="11" width="4.7109375" style="5" bestFit="1" customWidth="1"/>
    <col min="12" max="16" width="4.140625" style="5" customWidth="1"/>
    <col min="17" max="17" width="4.8515625" style="5" customWidth="1"/>
    <col min="18" max="21" width="4.140625" style="5" customWidth="1"/>
    <col min="22" max="22" width="4.7109375" style="5" bestFit="1" customWidth="1"/>
    <col min="23" max="24" width="4.28125" style="5" customWidth="1"/>
    <col min="25" max="25" width="4.57421875" style="9" customWidth="1"/>
    <col min="26" max="26" width="4.7109375" style="6" customWidth="1"/>
    <col min="27" max="27" width="7.421875" style="6" customWidth="1"/>
    <col min="28" max="28" width="3.7109375" style="0" customWidth="1"/>
    <col min="29" max="29" width="12.57421875" style="0" customWidth="1"/>
    <col min="30" max="30" width="12.421875" style="0" customWidth="1"/>
  </cols>
  <sheetData>
    <row r="1" ht="54.75" customHeight="1" thickBot="1">
      <c r="B1" s="8" t="s">
        <v>47</v>
      </c>
    </row>
    <row r="2" spans="1:30" s="1" customFormat="1" ht="72" customHeight="1" thickBot="1">
      <c r="A2" s="15" t="s">
        <v>7</v>
      </c>
      <c r="B2" s="22" t="s">
        <v>4</v>
      </c>
      <c r="C2" s="23" t="s">
        <v>0</v>
      </c>
      <c r="D2" s="23" t="s">
        <v>12</v>
      </c>
      <c r="E2" s="23" t="s">
        <v>5</v>
      </c>
      <c r="F2" s="23" t="s">
        <v>15</v>
      </c>
      <c r="G2" s="24" t="s">
        <v>6</v>
      </c>
      <c r="H2" s="29" t="s">
        <v>27</v>
      </c>
      <c r="I2" s="34" t="s">
        <v>26</v>
      </c>
      <c r="J2" s="26" t="s">
        <v>28</v>
      </c>
      <c r="K2" s="26" t="s">
        <v>16</v>
      </c>
      <c r="L2" s="25" t="s">
        <v>22</v>
      </c>
      <c r="M2" s="26" t="s">
        <v>10</v>
      </c>
      <c r="N2" s="34" t="s">
        <v>29</v>
      </c>
      <c r="O2" s="25" t="s">
        <v>17</v>
      </c>
      <c r="P2" s="23" t="s">
        <v>8</v>
      </c>
      <c r="Q2" s="29" t="s">
        <v>30</v>
      </c>
      <c r="R2" s="23" t="s">
        <v>18</v>
      </c>
      <c r="S2" s="23" t="s">
        <v>31</v>
      </c>
      <c r="T2" s="23" t="s">
        <v>25</v>
      </c>
      <c r="U2" s="26" t="s">
        <v>23</v>
      </c>
      <c r="V2" s="26" t="s">
        <v>24</v>
      </c>
      <c r="W2" s="39" t="s">
        <v>32</v>
      </c>
      <c r="X2" s="32" t="s">
        <v>9</v>
      </c>
      <c r="Y2" s="27" t="s">
        <v>1</v>
      </c>
      <c r="Z2" s="28" t="s">
        <v>2</v>
      </c>
      <c r="AA2" s="36" t="s">
        <v>3</v>
      </c>
      <c r="AC2" s="116" t="s">
        <v>48</v>
      </c>
      <c r="AD2" s="117" t="s">
        <v>49</v>
      </c>
    </row>
    <row r="3" spans="1:30" s="3" customFormat="1" ht="18" customHeight="1">
      <c r="A3" s="63">
        <v>1</v>
      </c>
      <c r="B3" s="64" t="s">
        <v>13</v>
      </c>
      <c r="C3" s="65"/>
      <c r="D3" s="65"/>
      <c r="E3" s="65"/>
      <c r="F3" s="65"/>
      <c r="G3" s="66"/>
      <c r="H3" s="67"/>
      <c r="I3" s="68"/>
      <c r="J3" s="69"/>
      <c r="K3" s="65"/>
      <c r="L3" s="65"/>
      <c r="M3" s="66"/>
      <c r="N3" s="68"/>
      <c r="O3" s="69"/>
      <c r="P3" s="65"/>
      <c r="Q3" s="67"/>
      <c r="R3" s="66"/>
      <c r="S3" s="66"/>
      <c r="T3" s="65"/>
      <c r="U3" s="69"/>
      <c r="V3" s="66"/>
      <c r="W3" s="70">
        <v>2</v>
      </c>
      <c r="X3" s="67">
        <v>18</v>
      </c>
      <c r="Y3" s="71">
        <f aca="true" t="shared" si="0" ref="Y3:Y24">H3+Q3+X3</f>
        <v>18</v>
      </c>
      <c r="Z3" s="72">
        <f aca="true" t="shared" si="1" ref="Z3:Z24">SUM(C3:G3,I3:P3,R3:W3)</f>
        <v>2</v>
      </c>
      <c r="AA3" s="73">
        <f aca="true" t="shared" si="2" ref="AA3:AA24">SUM(Y3:Z3)</f>
        <v>20</v>
      </c>
      <c r="AC3" s="86"/>
      <c r="AD3" s="87"/>
    </row>
    <row r="4" spans="1:30" s="2" customFormat="1" ht="18" customHeight="1">
      <c r="A4" s="92">
        <v>2</v>
      </c>
      <c r="B4" s="93" t="s">
        <v>33</v>
      </c>
      <c r="C4" s="12"/>
      <c r="D4" s="12"/>
      <c r="E4" s="12"/>
      <c r="F4" s="12"/>
      <c r="G4" s="13"/>
      <c r="H4" s="31">
        <v>10</v>
      </c>
      <c r="I4" s="35">
        <v>5</v>
      </c>
      <c r="J4" s="14"/>
      <c r="K4" s="12"/>
      <c r="L4" s="12"/>
      <c r="M4" s="13"/>
      <c r="N4" s="35">
        <v>23</v>
      </c>
      <c r="O4" s="14"/>
      <c r="P4" s="12"/>
      <c r="Q4" s="31">
        <v>24</v>
      </c>
      <c r="R4" s="13"/>
      <c r="S4" s="13"/>
      <c r="T4" s="12"/>
      <c r="U4" s="20"/>
      <c r="V4" s="13"/>
      <c r="W4" s="40">
        <v>2</v>
      </c>
      <c r="X4" s="31">
        <v>8</v>
      </c>
      <c r="Y4" s="11">
        <f t="shared" si="0"/>
        <v>42</v>
      </c>
      <c r="Z4" s="21">
        <f t="shared" si="1"/>
        <v>30</v>
      </c>
      <c r="AA4" s="37">
        <f t="shared" si="2"/>
        <v>72</v>
      </c>
      <c r="AB4" s="3"/>
      <c r="AC4" s="96"/>
      <c r="AD4" s="107">
        <v>102.45</v>
      </c>
    </row>
    <row r="5" spans="1:30" s="2" customFormat="1" ht="18" customHeight="1">
      <c r="A5" s="100">
        <v>3</v>
      </c>
      <c r="B5" s="101" t="s">
        <v>11</v>
      </c>
      <c r="C5" s="12"/>
      <c r="D5" s="12"/>
      <c r="E5" s="12"/>
      <c r="F5" s="12"/>
      <c r="G5" s="13"/>
      <c r="H5" s="31"/>
      <c r="I5" s="35"/>
      <c r="J5" s="14"/>
      <c r="K5" s="12"/>
      <c r="L5" s="12"/>
      <c r="M5" s="13"/>
      <c r="N5" s="35">
        <v>8</v>
      </c>
      <c r="O5" s="14">
        <v>60</v>
      </c>
      <c r="P5" s="12"/>
      <c r="Q5" s="31">
        <v>4</v>
      </c>
      <c r="R5" s="13"/>
      <c r="S5" s="13"/>
      <c r="T5" s="12"/>
      <c r="U5" s="20"/>
      <c r="V5" s="13"/>
      <c r="W5" s="40"/>
      <c r="X5" s="31">
        <v>6</v>
      </c>
      <c r="Y5" s="11">
        <f t="shared" si="0"/>
        <v>10</v>
      </c>
      <c r="Z5" s="21">
        <f t="shared" si="1"/>
        <v>68</v>
      </c>
      <c r="AA5" s="37">
        <f t="shared" si="2"/>
        <v>78</v>
      </c>
      <c r="AB5" s="3"/>
      <c r="AC5" s="104">
        <v>100.7</v>
      </c>
      <c r="AD5" s="108"/>
    </row>
    <row r="6" spans="1:30" s="3" customFormat="1" ht="18" customHeight="1">
      <c r="A6" s="17">
        <v>4</v>
      </c>
      <c r="B6" s="38" t="s">
        <v>34</v>
      </c>
      <c r="C6" s="12"/>
      <c r="D6" s="12"/>
      <c r="E6" s="12"/>
      <c r="F6" s="12"/>
      <c r="G6" s="13"/>
      <c r="H6" s="31"/>
      <c r="I6" s="35"/>
      <c r="J6" s="14"/>
      <c r="K6" s="12"/>
      <c r="L6" s="12">
        <v>60</v>
      </c>
      <c r="M6" s="13"/>
      <c r="N6" s="35">
        <v>8</v>
      </c>
      <c r="O6" s="14">
        <v>60</v>
      </c>
      <c r="P6" s="12"/>
      <c r="Q6" s="31"/>
      <c r="R6" s="13"/>
      <c r="S6" s="13"/>
      <c r="T6" s="12"/>
      <c r="U6" s="20"/>
      <c r="V6" s="13"/>
      <c r="W6" s="40"/>
      <c r="X6" s="31"/>
      <c r="Y6" s="11">
        <f t="shared" si="0"/>
        <v>0</v>
      </c>
      <c r="Z6" s="21">
        <f t="shared" si="1"/>
        <v>128</v>
      </c>
      <c r="AA6" s="37">
        <f t="shared" si="2"/>
        <v>128</v>
      </c>
      <c r="AC6" s="89"/>
      <c r="AD6" s="109"/>
    </row>
    <row r="7" spans="1:30" s="3" customFormat="1" ht="18" customHeight="1">
      <c r="A7" s="92">
        <v>5</v>
      </c>
      <c r="B7" s="93" t="s">
        <v>35</v>
      </c>
      <c r="C7" s="12"/>
      <c r="D7" s="12">
        <v>60</v>
      </c>
      <c r="E7" s="12">
        <v>60</v>
      </c>
      <c r="F7" s="12"/>
      <c r="G7" s="13"/>
      <c r="H7" s="31"/>
      <c r="I7" s="35">
        <v>10</v>
      </c>
      <c r="J7" s="14"/>
      <c r="K7" s="12"/>
      <c r="L7" s="12"/>
      <c r="M7" s="13"/>
      <c r="N7" s="35">
        <v>6</v>
      </c>
      <c r="O7" s="14"/>
      <c r="P7" s="12"/>
      <c r="Q7" s="31">
        <v>18</v>
      </c>
      <c r="R7" s="13"/>
      <c r="S7" s="13"/>
      <c r="T7" s="12"/>
      <c r="U7" s="20"/>
      <c r="V7" s="13"/>
      <c r="W7" s="40">
        <v>6</v>
      </c>
      <c r="X7" s="31">
        <v>2</v>
      </c>
      <c r="Y7" s="11">
        <f t="shared" si="0"/>
        <v>20</v>
      </c>
      <c r="Z7" s="21">
        <f t="shared" si="1"/>
        <v>142</v>
      </c>
      <c r="AA7" s="37">
        <f t="shared" si="2"/>
        <v>162</v>
      </c>
      <c r="AC7" s="96"/>
      <c r="AD7" s="114">
        <v>101.1</v>
      </c>
    </row>
    <row r="8" spans="1:31" s="2" customFormat="1" ht="18" customHeight="1">
      <c r="A8" s="92">
        <v>6</v>
      </c>
      <c r="B8" s="94" t="s">
        <v>21</v>
      </c>
      <c r="C8" s="12"/>
      <c r="D8" s="12">
        <v>60</v>
      </c>
      <c r="E8" s="12"/>
      <c r="F8" s="12"/>
      <c r="G8" s="13"/>
      <c r="H8" s="31"/>
      <c r="I8" s="35"/>
      <c r="J8" s="14"/>
      <c r="K8" s="12"/>
      <c r="L8" s="12"/>
      <c r="M8" s="13"/>
      <c r="N8" s="35">
        <v>13</v>
      </c>
      <c r="O8" s="14">
        <v>60</v>
      </c>
      <c r="P8" s="12"/>
      <c r="Q8" s="31">
        <v>30</v>
      </c>
      <c r="R8" s="13"/>
      <c r="S8" s="13"/>
      <c r="T8" s="12"/>
      <c r="U8" s="20"/>
      <c r="V8" s="13"/>
      <c r="W8" s="40">
        <v>3</v>
      </c>
      <c r="X8" s="31">
        <v>2</v>
      </c>
      <c r="Y8" s="11">
        <f t="shared" si="0"/>
        <v>32</v>
      </c>
      <c r="Z8" s="21">
        <f t="shared" si="1"/>
        <v>136</v>
      </c>
      <c r="AA8" s="37">
        <f t="shared" si="2"/>
        <v>168</v>
      </c>
      <c r="AB8" s="3"/>
      <c r="AC8" s="96"/>
      <c r="AD8" s="107">
        <v>99.75</v>
      </c>
      <c r="AE8" s="41"/>
    </row>
    <row r="9" spans="1:30" s="2" customFormat="1" ht="18" customHeight="1">
      <c r="A9" s="10">
        <v>7</v>
      </c>
      <c r="B9" s="19" t="s">
        <v>36</v>
      </c>
      <c r="C9" s="12"/>
      <c r="D9" s="12"/>
      <c r="E9" s="12"/>
      <c r="F9" s="12"/>
      <c r="G9" s="13">
        <v>60</v>
      </c>
      <c r="H9" s="31"/>
      <c r="I9" s="35">
        <v>15</v>
      </c>
      <c r="J9" s="14"/>
      <c r="K9" s="12">
        <v>100</v>
      </c>
      <c r="L9" s="12"/>
      <c r="M9" s="13"/>
      <c r="N9" s="35">
        <v>7</v>
      </c>
      <c r="O9" s="14"/>
      <c r="P9" s="12"/>
      <c r="Q9" s="31"/>
      <c r="R9" s="13"/>
      <c r="S9" s="13"/>
      <c r="T9" s="12"/>
      <c r="U9" s="20"/>
      <c r="V9" s="13"/>
      <c r="W9" s="40"/>
      <c r="X9" s="31">
        <v>2</v>
      </c>
      <c r="Y9" s="11">
        <f t="shared" si="0"/>
        <v>2</v>
      </c>
      <c r="Z9" s="21">
        <f t="shared" si="1"/>
        <v>182</v>
      </c>
      <c r="AA9" s="37">
        <f t="shared" si="2"/>
        <v>184</v>
      </c>
      <c r="AB9" s="3"/>
      <c r="AC9" s="88"/>
      <c r="AD9" s="108"/>
    </row>
    <row r="10" spans="1:30" s="2" customFormat="1" ht="18" customHeight="1">
      <c r="A10" s="16">
        <v>8</v>
      </c>
      <c r="B10" s="19" t="s">
        <v>37</v>
      </c>
      <c r="C10" s="12"/>
      <c r="D10" s="12">
        <v>60</v>
      </c>
      <c r="E10" s="12">
        <v>60</v>
      </c>
      <c r="F10" s="12"/>
      <c r="G10" s="13"/>
      <c r="H10" s="31">
        <v>2</v>
      </c>
      <c r="I10" s="35">
        <v>10</v>
      </c>
      <c r="J10" s="14"/>
      <c r="K10" s="12"/>
      <c r="L10" s="12">
        <v>60</v>
      </c>
      <c r="M10" s="13"/>
      <c r="N10" s="35">
        <v>1</v>
      </c>
      <c r="O10" s="14"/>
      <c r="P10" s="12"/>
      <c r="Q10" s="31"/>
      <c r="R10" s="13"/>
      <c r="S10" s="13"/>
      <c r="T10" s="12"/>
      <c r="U10" s="20"/>
      <c r="V10" s="13"/>
      <c r="W10" s="40">
        <v>7</v>
      </c>
      <c r="X10" s="31"/>
      <c r="Y10" s="11">
        <f t="shared" si="0"/>
        <v>2</v>
      </c>
      <c r="Z10" s="21">
        <f t="shared" si="1"/>
        <v>198</v>
      </c>
      <c r="AA10" s="37">
        <f t="shared" si="2"/>
        <v>200</v>
      </c>
      <c r="AB10" s="3"/>
      <c r="AC10" s="88"/>
      <c r="AD10" s="108"/>
    </row>
    <row r="11" spans="1:30" ht="18" customHeight="1">
      <c r="A11" s="102">
        <v>9</v>
      </c>
      <c r="B11" s="101" t="s">
        <v>20</v>
      </c>
      <c r="C11" s="12"/>
      <c r="D11" s="12"/>
      <c r="E11" s="12">
        <v>60</v>
      </c>
      <c r="F11" s="12"/>
      <c r="G11" s="13"/>
      <c r="H11" s="31"/>
      <c r="I11" s="35">
        <v>100</v>
      </c>
      <c r="J11" s="14"/>
      <c r="K11" s="12"/>
      <c r="L11" s="12"/>
      <c r="M11" s="13"/>
      <c r="N11" s="35">
        <v>8</v>
      </c>
      <c r="O11" s="14">
        <v>60</v>
      </c>
      <c r="P11" s="12"/>
      <c r="Q11" s="31"/>
      <c r="R11" s="13"/>
      <c r="S11" s="13"/>
      <c r="T11" s="12"/>
      <c r="U11" s="20"/>
      <c r="V11" s="13"/>
      <c r="W11" s="40"/>
      <c r="X11" s="31"/>
      <c r="Y11" s="11">
        <f t="shared" si="0"/>
        <v>0</v>
      </c>
      <c r="Z11" s="21">
        <f t="shared" si="1"/>
        <v>228</v>
      </c>
      <c r="AA11" s="37">
        <f t="shared" si="2"/>
        <v>228</v>
      </c>
      <c r="AB11" s="3"/>
      <c r="AC11" s="105">
        <v>99.35</v>
      </c>
      <c r="AD11" s="110"/>
    </row>
    <row r="12" spans="1:30" s="2" customFormat="1" ht="18" customHeight="1">
      <c r="A12" s="92">
        <v>10</v>
      </c>
      <c r="B12" s="95" t="s">
        <v>38</v>
      </c>
      <c r="C12" s="12"/>
      <c r="D12" s="12"/>
      <c r="E12" s="12">
        <v>60</v>
      </c>
      <c r="F12" s="12"/>
      <c r="G12" s="13"/>
      <c r="H12" s="31"/>
      <c r="I12" s="35"/>
      <c r="J12" s="14"/>
      <c r="K12" s="12"/>
      <c r="L12" s="12"/>
      <c r="M12" s="13"/>
      <c r="N12" s="35">
        <v>33</v>
      </c>
      <c r="O12" s="14">
        <v>60</v>
      </c>
      <c r="P12" s="12"/>
      <c r="Q12" s="31"/>
      <c r="R12" s="13"/>
      <c r="S12" s="13"/>
      <c r="T12" s="12"/>
      <c r="U12" s="20">
        <v>60</v>
      </c>
      <c r="V12" s="13"/>
      <c r="W12" s="40">
        <v>5</v>
      </c>
      <c r="X12" s="31">
        <v>26</v>
      </c>
      <c r="Y12" s="11">
        <f t="shared" si="0"/>
        <v>26</v>
      </c>
      <c r="Z12" s="21">
        <f t="shared" si="1"/>
        <v>218</v>
      </c>
      <c r="AA12" s="37">
        <f t="shared" si="2"/>
        <v>244</v>
      </c>
      <c r="AB12" s="3"/>
      <c r="AC12" s="106"/>
      <c r="AD12" s="114">
        <v>98.4</v>
      </c>
    </row>
    <row r="13" spans="1:30" ht="18" customHeight="1">
      <c r="A13" s="103">
        <v>11</v>
      </c>
      <c r="B13" s="101" t="s">
        <v>50</v>
      </c>
      <c r="C13" s="12"/>
      <c r="D13" s="12">
        <v>60</v>
      </c>
      <c r="E13" s="12">
        <v>60</v>
      </c>
      <c r="F13" s="12"/>
      <c r="G13" s="13"/>
      <c r="H13" s="31"/>
      <c r="I13" s="35">
        <v>10</v>
      </c>
      <c r="J13" s="14"/>
      <c r="K13" s="12"/>
      <c r="L13" s="12"/>
      <c r="M13" s="13"/>
      <c r="N13" s="35">
        <v>15</v>
      </c>
      <c r="O13" s="14"/>
      <c r="P13" s="12"/>
      <c r="Q13" s="31">
        <v>20</v>
      </c>
      <c r="R13" s="13"/>
      <c r="S13" s="13"/>
      <c r="T13" s="12"/>
      <c r="U13" s="20">
        <v>60</v>
      </c>
      <c r="V13" s="13">
        <v>60</v>
      </c>
      <c r="W13" s="40"/>
      <c r="X13" s="31">
        <v>8</v>
      </c>
      <c r="Y13" s="11">
        <f t="shared" si="0"/>
        <v>28</v>
      </c>
      <c r="Z13" s="21">
        <f t="shared" si="1"/>
        <v>265</v>
      </c>
      <c r="AA13" s="37">
        <f t="shared" si="2"/>
        <v>293</v>
      </c>
      <c r="AC13" s="105">
        <v>98</v>
      </c>
      <c r="AD13" s="110"/>
    </row>
    <row r="14" spans="1:30" s="2" customFormat="1" ht="18" customHeight="1">
      <c r="A14" s="74">
        <v>12</v>
      </c>
      <c r="B14" s="18" t="s">
        <v>39</v>
      </c>
      <c r="C14" s="12"/>
      <c r="D14" s="12">
        <v>60</v>
      </c>
      <c r="E14" s="12">
        <v>60</v>
      </c>
      <c r="F14" s="12"/>
      <c r="G14" s="13"/>
      <c r="H14" s="31">
        <v>20</v>
      </c>
      <c r="I14" s="35"/>
      <c r="J14" s="14"/>
      <c r="K14" s="12"/>
      <c r="L14" s="12">
        <v>60</v>
      </c>
      <c r="M14" s="13"/>
      <c r="N14" s="35">
        <v>28</v>
      </c>
      <c r="O14" s="14"/>
      <c r="P14" s="12"/>
      <c r="Q14" s="31">
        <v>38</v>
      </c>
      <c r="R14" s="13"/>
      <c r="S14" s="13"/>
      <c r="T14" s="12"/>
      <c r="U14" s="20"/>
      <c r="V14" s="13"/>
      <c r="W14" s="40">
        <v>3</v>
      </c>
      <c r="X14" s="31">
        <v>34</v>
      </c>
      <c r="Y14" s="11">
        <f t="shared" si="0"/>
        <v>92</v>
      </c>
      <c r="Z14" s="21">
        <f t="shared" si="1"/>
        <v>211</v>
      </c>
      <c r="AA14" s="37">
        <f t="shared" si="2"/>
        <v>303</v>
      </c>
      <c r="AB14" s="3"/>
      <c r="AC14" s="88"/>
      <c r="AD14" s="108"/>
    </row>
    <row r="15" spans="1:30" ht="18" customHeight="1">
      <c r="A15" s="74">
        <v>13</v>
      </c>
      <c r="B15" s="19" t="s">
        <v>44</v>
      </c>
      <c r="C15" s="12"/>
      <c r="D15" s="12">
        <v>60</v>
      </c>
      <c r="E15" s="12">
        <v>60</v>
      </c>
      <c r="F15" s="12"/>
      <c r="G15" s="13"/>
      <c r="H15" s="31"/>
      <c r="I15" s="35">
        <v>5</v>
      </c>
      <c r="J15" s="14"/>
      <c r="K15" s="12"/>
      <c r="L15" s="12">
        <v>60</v>
      </c>
      <c r="M15" s="13"/>
      <c r="N15" s="35">
        <v>60</v>
      </c>
      <c r="O15" s="14"/>
      <c r="P15" s="12"/>
      <c r="Q15" s="31"/>
      <c r="R15" s="13"/>
      <c r="S15" s="13"/>
      <c r="T15" s="12"/>
      <c r="U15" s="20">
        <v>60</v>
      </c>
      <c r="V15" s="13"/>
      <c r="W15" s="40"/>
      <c r="X15" s="31"/>
      <c r="Y15" s="11">
        <f t="shared" si="0"/>
        <v>0</v>
      </c>
      <c r="Z15" s="21">
        <f t="shared" si="1"/>
        <v>305</v>
      </c>
      <c r="AA15" s="37">
        <f t="shared" si="2"/>
        <v>305</v>
      </c>
      <c r="AC15" s="90"/>
      <c r="AD15" s="110"/>
    </row>
    <row r="16" spans="1:30" ht="18" customHeight="1">
      <c r="A16" s="97">
        <v>14</v>
      </c>
      <c r="B16" s="93" t="s">
        <v>14</v>
      </c>
      <c r="C16" s="12"/>
      <c r="D16" s="12"/>
      <c r="E16" s="12">
        <v>60</v>
      </c>
      <c r="F16" s="12"/>
      <c r="G16" s="13">
        <v>60</v>
      </c>
      <c r="H16" s="31">
        <v>30</v>
      </c>
      <c r="I16" s="35"/>
      <c r="J16" s="14"/>
      <c r="K16" s="12"/>
      <c r="L16" s="12"/>
      <c r="M16" s="13"/>
      <c r="N16" s="35"/>
      <c r="O16" s="14">
        <v>60</v>
      </c>
      <c r="P16" s="12"/>
      <c r="Q16" s="31">
        <v>50</v>
      </c>
      <c r="R16" s="13"/>
      <c r="S16" s="13"/>
      <c r="T16" s="12"/>
      <c r="U16" s="20"/>
      <c r="V16" s="13">
        <v>60</v>
      </c>
      <c r="W16" s="40">
        <v>2</v>
      </c>
      <c r="X16" s="31">
        <v>22</v>
      </c>
      <c r="Y16" s="11">
        <f t="shared" si="0"/>
        <v>102</v>
      </c>
      <c r="Z16" s="21">
        <f t="shared" si="1"/>
        <v>242</v>
      </c>
      <c r="AA16" s="37">
        <f t="shared" si="2"/>
        <v>344</v>
      </c>
      <c r="AC16" s="98"/>
      <c r="AD16" s="111">
        <v>97.05</v>
      </c>
    </row>
    <row r="17" spans="1:30" ht="18" customHeight="1">
      <c r="A17" s="97">
        <v>15</v>
      </c>
      <c r="B17" s="93" t="s">
        <v>19</v>
      </c>
      <c r="C17" s="12"/>
      <c r="D17" s="12"/>
      <c r="E17" s="12"/>
      <c r="F17" s="12">
        <v>60</v>
      </c>
      <c r="G17" s="13">
        <v>60</v>
      </c>
      <c r="H17" s="31">
        <v>4</v>
      </c>
      <c r="I17" s="35"/>
      <c r="J17" s="14"/>
      <c r="K17" s="12"/>
      <c r="L17" s="12"/>
      <c r="M17" s="13"/>
      <c r="N17" s="35">
        <v>60</v>
      </c>
      <c r="O17" s="14"/>
      <c r="P17" s="12"/>
      <c r="Q17" s="31">
        <v>78</v>
      </c>
      <c r="R17" s="13"/>
      <c r="S17" s="13"/>
      <c r="T17" s="12"/>
      <c r="U17" s="20"/>
      <c r="V17" s="13">
        <v>60</v>
      </c>
      <c r="W17" s="40">
        <v>4</v>
      </c>
      <c r="X17" s="31">
        <v>24</v>
      </c>
      <c r="Y17" s="11">
        <f t="shared" si="0"/>
        <v>106</v>
      </c>
      <c r="Z17" s="21">
        <f t="shared" si="1"/>
        <v>244</v>
      </c>
      <c r="AA17" s="37">
        <f t="shared" si="2"/>
        <v>350</v>
      </c>
      <c r="AC17" s="98"/>
      <c r="AD17" s="115">
        <v>95.7</v>
      </c>
    </row>
    <row r="18" spans="1:30" ht="18" customHeight="1">
      <c r="A18" s="97">
        <v>16</v>
      </c>
      <c r="B18" s="93" t="s">
        <v>40</v>
      </c>
      <c r="C18" s="12"/>
      <c r="D18" s="12"/>
      <c r="E18" s="12">
        <v>60</v>
      </c>
      <c r="F18" s="12"/>
      <c r="G18" s="13">
        <v>60</v>
      </c>
      <c r="H18" s="31">
        <v>36</v>
      </c>
      <c r="I18" s="35">
        <v>40</v>
      </c>
      <c r="J18" s="14"/>
      <c r="K18" s="12"/>
      <c r="L18" s="12"/>
      <c r="M18" s="13"/>
      <c r="N18" s="35">
        <v>46</v>
      </c>
      <c r="O18" s="14"/>
      <c r="P18" s="12"/>
      <c r="Q18" s="31">
        <v>46</v>
      </c>
      <c r="R18" s="13"/>
      <c r="S18" s="13"/>
      <c r="T18" s="12"/>
      <c r="U18" s="20"/>
      <c r="V18" s="13">
        <v>60</v>
      </c>
      <c r="W18" s="40">
        <v>2</v>
      </c>
      <c r="X18" s="30">
        <v>26</v>
      </c>
      <c r="Y18" s="11">
        <f t="shared" si="0"/>
        <v>108</v>
      </c>
      <c r="Z18" s="21">
        <f t="shared" si="1"/>
        <v>268</v>
      </c>
      <c r="AA18" s="37">
        <f t="shared" si="2"/>
        <v>376</v>
      </c>
      <c r="AC18" s="98"/>
      <c r="AD18" s="111">
        <v>94.35</v>
      </c>
    </row>
    <row r="19" spans="1:30" ht="18" customHeight="1">
      <c r="A19" s="74">
        <v>17</v>
      </c>
      <c r="B19" s="19" t="s">
        <v>41</v>
      </c>
      <c r="C19" s="12"/>
      <c r="D19" s="12"/>
      <c r="E19" s="12">
        <v>60</v>
      </c>
      <c r="F19" s="12"/>
      <c r="G19" s="13">
        <v>60</v>
      </c>
      <c r="H19" s="31">
        <v>14</v>
      </c>
      <c r="I19" s="35"/>
      <c r="J19" s="14"/>
      <c r="K19" s="12"/>
      <c r="L19" s="12"/>
      <c r="M19" s="13">
        <v>60</v>
      </c>
      <c r="N19" s="35"/>
      <c r="O19" s="14">
        <v>60</v>
      </c>
      <c r="P19" s="12"/>
      <c r="Q19" s="31">
        <v>40</v>
      </c>
      <c r="R19" s="13"/>
      <c r="S19" s="13"/>
      <c r="T19" s="12">
        <v>60</v>
      </c>
      <c r="U19" s="20"/>
      <c r="V19" s="13"/>
      <c r="W19" s="40"/>
      <c r="X19" s="33">
        <v>30</v>
      </c>
      <c r="Y19" s="11">
        <f t="shared" si="0"/>
        <v>84</v>
      </c>
      <c r="Z19" s="21">
        <f t="shared" si="1"/>
        <v>300</v>
      </c>
      <c r="AA19" s="37">
        <f t="shared" si="2"/>
        <v>384</v>
      </c>
      <c r="AC19" s="90"/>
      <c r="AD19" s="110"/>
    </row>
    <row r="20" spans="1:30" ht="18" customHeight="1">
      <c r="A20" s="74">
        <v>18</v>
      </c>
      <c r="B20" s="19" t="s">
        <v>42</v>
      </c>
      <c r="C20" s="12">
        <v>60</v>
      </c>
      <c r="D20" s="12"/>
      <c r="E20" s="12">
        <v>60</v>
      </c>
      <c r="F20" s="12"/>
      <c r="G20" s="13"/>
      <c r="H20" s="31">
        <v>2</v>
      </c>
      <c r="I20" s="35"/>
      <c r="J20" s="14"/>
      <c r="K20" s="12"/>
      <c r="L20" s="12"/>
      <c r="M20" s="13">
        <v>60</v>
      </c>
      <c r="N20" s="35">
        <v>6</v>
      </c>
      <c r="O20" s="14"/>
      <c r="P20" s="12"/>
      <c r="Q20" s="31">
        <v>74</v>
      </c>
      <c r="R20" s="13"/>
      <c r="S20" s="13"/>
      <c r="T20" s="12"/>
      <c r="U20" s="20">
        <v>60</v>
      </c>
      <c r="V20" s="13">
        <v>60</v>
      </c>
      <c r="W20" s="40">
        <v>5</v>
      </c>
      <c r="X20" s="33">
        <v>32</v>
      </c>
      <c r="Y20" s="11">
        <f t="shared" si="0"/>
        <v>108</v>
      </c>
      <c r="Z20" s="21">
        <f t="shared" si="1"/>
        <v>311</v>
      </c>
      <c r="AA20" s="37">
        <f t="shared" si="2"/>
        <v>419</v>
      </c>
      <c r="AC20" s="90"/>
      <c r="AD20" s="110"/>
    </row>
    <row r="21" spans="1:30" ht="18" customHeight="1">
      <c r="A21" s="97">
        <v>19</v>
      </c>
      <c r="B21" s="99" t="s">
        <v>43</v>
      </c>
      <c r="C21" s="44"/>
      <c r="D21" s="44">
        <v>60</v>
      </c>
      <c r="E21" s="44">
        <v>60</v>
      </c>
      <c r="F21" s="44"/>
      <c r="G21" s="45">
        <v>60</v>
      </c>
      <c r="H21" s="33">
        <v>42</v>
      </c>
      <c r="I21" s="46"/>
      <c r="J21" s="47"/>
      <c r="K21" s="44"/>
      <c r="L21" s="44"/>
      <c r="M21" s="45"/>
      <c r="N21" s="46">
        <v>4</v>
      </c>
      <c r="O21" s="47">
        <v>60</v>
      </c>
      <c r="P21" s="44"/>
      <c r="Q21" s="33">
        <v>42</v>
      </c>
      <c r="R21" s="45"/>
      <c r="S21" s="45"/>
      <c r="T21" s="44"/>
      <c r="U21" s="48"/>
      <c r="V21" s="45">
        <v>60</v>
      </c>
      <c r="W21" s="49">
        <v>2</v>
      </c>
      <c r="X21" s="52">
        <v>30</v>
      </c>
      <c r="Y21" s="53">
        <f t="shared" si="0"/>
        <v>114</v>
      </c>
      <c r="Z21" s="53">
        <f t="shared" si="1"/>
        <v>306</v>
      </c>
      <c r="AA21" s="75">
        <f t="shared" si="2"/>
        <v>420</v>
      </c>
      <c r="AC21" s="98"/>
      <c r="AD21" s="115">
        <v>93</v>
      </c>
    </row>
    <row r="22" spans="1:30" ht="18" customHeight="1">
      <c r="A22" s="74">
        <v>20</v>
      </c>
      <c r="B22" s="50" t="s">
        <v>45</v>
      </c>
      <c r="C22" s="50"/>
      <c r="D22" s="50"/>
      <c r="E22" s="50"/>
      <c r="F22" s="50"/>
      <c r="G22" s="50">
        <v>60</v>
      </c>
      <c r="H22" s="33">
        <v>12</v>
      </c>
      <c r="I22" s="35"/>
      <c r="J22" s="51"/>
      <c r="K22" s="51"/>
      <c r="L22" s="51"/>
      <c r="M22" s="51">
        <v>60</v>
      </c>
      <c r="N22" s="35">
        <v>8</v>
      </c>
      <c r="O22" s="51">
        <v>60</v>
      </c>
      <c r="P22" s="51"/>
      <c r="Q22" s="33">
        <v>146</v>
      </c>
      <c r="R22" s="51"/>
      <c r="S22" s="51"/>
      <c r="T22" s="51"/>
      <c r="U22" s="51">
        <v>60</v>
      </c>
      <c r="V22" s="51">
        <v>60</v>
      </c>
      <c r="W22" s="49">
        <v>1</v>
      </c>
      <c r="X22" s="52">
        <v>96</v>
      </c>
      <c r="Y22" s="53">
        <f t="shared" si="0"/>
        <v>254</v>
      </c>
      <c r="Z22" s="53">
        <f t="shared" si="1"/>
        <v>309</v>
      </c>
      <c r="AA22" s="75">
        <f t="shared" si="2"/>
        <v>563</v>
      </c>
      <c r="AC22" s="90"/>
      <c r="AD22" s="110"/>
    </row>
    <row r="23" spans="1:30" ht="18" customHeight="1" thickBot="1">
      <c r="A23" s="76">
        <v>21</v>
      </c>
      <c r="B23" s="77" t="s">
        <v>46</v>
      </c>
      <c r="C23" s="77">
        <v>100</v>
      </c>
      <c r="D23" s="77">
        <v>60</v>
      </c>
      <c r="E23" s="77"/>
      <c r="F23" s="77"/>
      <c r="G23" s="77">
        <v>60</v>
      </c>
      <c r="H23" s="78">
        <v>54</v>
      </c>
      <c r="I23" s="79">
        <v>100</v>
      </c>
      <c r="J23" s="80"/>
      <c r="K23" s="80"/>
      <c r="L23" s="80"/>
      <c r="M23" s="80"/>
      <c r="N23" s="79"/>
      <c r="O23" s="80"/>
      <c r="P23" s="80"/>
      <c r="Q23" s="78">
        <v>38</v>
      </c>
      <c r="R23" s="80"/>
      <c r="S23" s="80"/>
      <c r="T23" s="80">
        <v>60</v>
      </c>
      <c r="U23" s="80"/>
      <c r="V23" s="80">
        <v>100</v>
      </c>
      <c r="W23" s="81"/>
      <c r="X23" s="82">
        <v>30</v>
      </c>
      <c r="Y23" s="83">
        <f t="shared" si="0"/>
        <v>122</v>
      </c>
      <c r="Z23" s="83">
        <f t="shared" si="1"/>
        <v>480</v>
      </c>
      <c r="AA23" s="84">
        <f t="shared" si="2"/>
        <v>602</v>
      </c>
      <c r="AC23" s="91"/>
      <c r="AD23" s="112"/>
    </row>
    <row r="24" spans="1:31" ht="18" customHeight="1">
      <c r="A24" s="54"/>
      <c r="B24" s="55"/>
      <c r="C24" s="56"/>
      <c r="D24" s="56"/>
      <c r="E24" s="58"/>
      <c r="F24" s="58"/>
      <c r="G24" s="58"/>
      <c r="H24" s="59"/>
      <c r="I24" s="59"/>
      <c r="J24" s="60"/>
      <c r="K24" s="60"/>
      <c r="L24" s="60"/>
      <c r="M24" s="60"/>
      <c r="N24" s="59"/>
      <c r="O24" s="60"/>
      <c r="P24" s="60"/>
      <c r="Q24" s="59"/>
      <c r="R24" s="60"/>
      <c r="S24" s="60"/>
      <c r="T24" s="60"/>
      <c r="U24" s="60"/>
      <c r="V24" s="60"/>
      <c r="W24" s="59"/>
      <c r="X24" s="59"/>
      <c r="Y24" s="57"/>
      <c r="Z24" s="57"/>
      <c r="AA24" s="61"/>
      <c r="AB24" s="62"/>
      <c r="AC24" s="62"/>
      <c r="AD24" s="113"/>
      <c r="AE24" s="62"/>
    </row>
    <row r="25" spans="1:2" ht="18" customHeight="1">
      <c r="A25" s="42"/>
      <c r="B25" s="43"/>
    </row>
    <row r="26" ht="18" customHeight="1"/>
    <row r="27" ht="18" customHeight="1"/>
  </sheetData>
  <sheetProtection/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"/>
  <sheetViews>
    <sheetView zoomScalePageLayoutView="0" workbookViewId="0" topLeftCell="A1">
      <selection activeCell="B32" sqref="B32"/>
    </sheetView>
  </sheetViews>
  <sheetFormatPr defaultColWidth="9.140625" defaultRowHeight="12.75"/>
  <cols>
    <col min="2" max="2" width="13.8515625" style="0" customWidth="1"/>
    <col min="3" max="8" width="7.57421875" style="0" bestFit="1" customWidth="1"/>
    <col min="9" max="9" width="4.00390625" style="0" bestFit="1" customWidth="1"/>
    <col min="10" max="11" width="7.57421875" style="0" bestFit="1" customWidth="1"/>
    <col min="12" max="12" width="8.421875" style="0" bestFit="1" customWidth="1"/>
    <col min="13" max="13" width="8.00390625" style="0" bestFit="1" customWidth="1"/>
    <col min="14" max="14" width="4.00390625" style="0" customWidth="1"/>
    <col min="15" max="15" width="3.8515625" style="0" customWidth="1"/>
    <col min="16" max="19" width="8.00390625" style="0" bestFit="1" customWidth="1"/>
    <col min="20" max="21" width="3.00390625" style="0" bestFit="1" customWidth="1"/>
    <col min="22" max="23" width="4.00390625" style="0" bestFit="1" customWidth="1"/>
    <col min="24" max="24" width="6.00390625" style="0" bestFit="1" customWidth="1"/>
    <col min="25" max="25" width="3.57421875" style="0" customWidth="1"/>
  </cols>
  <sheetData>
    <row r="1" spans="1:24" ht="45.75" thickBot="1">
      <c r="A1" s="4"/>
      <c r="B1" s="8" t="s">
        <v>47</v>
      </c>
      <c r="C1" s="7"/>
      <c r="D1" s="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9"/>
      <c r="U1" s="5"/>
      <c r="V1" s="9"/>
      <c r="W1" s="6"/>
      <c r="X1" s="6"/>
    </row>
    <row r="2" spans="1:34" ht="83.25" thickBot="1">
      <c r="A2" s="118" t="s">
        <v>51</v>
      </c>
      <c r="B2" s="119" t="s">
        <v>4</v>
      </c>
      <c r="C2" s="120" t="s">
        <v>0</v>
      </c>
      <c r="D2" s="120" t="s">
        <v>12</v>
      </c>
      <c r="E2" s="120" t="s">
        <v>5</v>
      </c>
      <c r="F2" s="120" t="s">
        <v>15</v>
      </c>
      <c r="G2" s="120" t="s">
        <v>6</v>
      </c>
      <c r="H2" s="120" t="s">
        <v>52</v>
      </c>
      <c r="I2" s="161" t="s">
        <v>53</v>
      </c>
      <c r="J2" s="120" t="s">
        <v>54</v>
      </c>
      <c r="K2" s="120" t="s">
        <v>55</v>
      </c>
      <c r="L2" s="120" t="s">
        <v>56</v>
      </c>
      <c r="M2" s="120" t="s">
        <v>57</v>
      </c>
      <c r="N2" s="162" t="s">
        <v>58</v>
      </c>
      <c r="O2" s="161" t="s">
        <v>59</v>
      </c>
      <c r="P2" s="121" t="s">
        <v>8</v>
      </c>
      <c r="Q2" s="120" t="s">
        <v>60</v>
      </c>
      <c r="R2" s="120" t="s">
        <v>61</v>
      </c>
      <c r="S2" s="122" t="s">
        <v>62</v>
      </c>
      <c r="T2" s="156" t="s">
        <v>32</v>
      </c>
      <c r="U2" s="163" t="s">
        <v>9</v>
      </c>
      <c r="V2" s="123" t="s">
        <v>1</v>
      </c>
      <c r="W2" s="158" t="s">
        <v>2</v>
      </c>
      <c r="X2" s="143" t="s">
        <v>3</v>
      </c>
      <c r="Y2" s="1"/>
      <c r="Z2" s="153" t="s">
        <v>70</v>
      </c>
      <c r="AA2" s="1"/>
      <c r="AB2" s="1"/>
      <c r="AC2" s="1"/>
      <c r="AD2" s="1"/>
      <c r="AE2" s="1"/>
      <c r="AF2" s="1"/>
      <c r="AG2" s="1"/>
      <c r="AH2" s="1"/>
    </row>
    <row r="3" spans="1:34" ht="25.5">
      <c r="A3" s="141">
        <v>1</v>
      </c>
      <c r="B3" s="124" t="s">
        <v>63</v>
      </c>
      <c r="C3" s="125"/>
      <c r="D3" s="125"/>
      <c r="E3" s="125"/>
      <c r="F3" s="125"/>
      <c r="G3" s="125"/>
      <c r="H3" s="125"/>
      <c r="I3" s="154"/>
      <c r="J3" s="126"/>
      <c r="K3" s="127"/>
      <c r="L3" s="127"/>
      <c r="M3" s="127"/>
      <c r="N3" s="159">
        <v>9</v>
      </c>
      <c r="O3" s="154"/>
      <c r="P3" s="128"/>
      <c r="Q3" s="125"/>
      <c r="R3" s="125"/>
      <c r="S3" s="129"/>
      <c r="T3" s="157">
        <v>5</v>
      </c>
      <c r="U3" s="131"/>
      <c r="V3" s="130">
        <f>I3+U3+O3</f>
        <v>0</v>
      </c>
      <c r="W3" s="132">
        <f>SUM(C3:H3,J3:N3,P3:S3)+T3</f>
        <v>14</v>
      </c>
      <c r="X3" s="133">
        <f>SUM(V3:W3)</f>
        <v>14</v>
      </c>
      <c r="Y3" s="3"/>
      <c r="Z3" s="144"/>
      <c r="AA3" s="3"/>
      <c r="AB3" s="3"/>
      <c r="AC3" s="3"/>
      <c r="AD3" s="3"/>
      <c r="AE3" s="3"/>
      <c r="AF3" s="3"/>
      <c r="AG3" s="3"/>
      <c r="AH3" s="3"/>
    </row>
    <row r="4" spans="1:34" ht="18">
      <c r="A4" s="148">
        <v>2</v>
      </c>
      <c r="B4" s="149" t="s">
        <v>64</v>
      </c>
      <c r="C4" s="125"/>
      <c r="D4" s="125"/>
      <c r="E4" s="125"/>
      <c r="F4" s="125"/>
      <c r="G4" s="127"/>
      <c r="H4" s="125"/>
      <c r="I4" s="154">
        <v>24</v>
      </c>
      <c r="J4" s="126"/>
      <c r="K4" s="127"/>
      <c r="L4" s="127"/>
      <c r="M4" s="127"/>
      <c r="N4" s="159">
        <v>5</v>
      </c>
      <c r="O4" s="154">
        <v>4</v>
      </c>
      <c r="P4" s="128"/>
      <c r="Q4" s="125"/>
      <c r="R4" s="125"/>
      <c r="S4" s="134"/>
      <c r="T4" s="157"/>
      <c r="U4" s="131">
        <v>4</v>
      </c>
      <c r="V4" s="130">
        <f aca="true" t="shared" si="0" ref="V4:V9">I4+U4+O4</f>
        <v>32</v>
      </c>
      <c r="W4" s="132">
        <f aca="true" t="shared" si="1" ref="W4:W9">SUM(C4:H4,J4:N4,P4:S4)+T4</f>
        <v>5</v>
      </c>
      <c r="X4" s="133">
        <f aca="true" t="shared" si="2" ref="X4:X9">SUM(V4:W4)</f>
        <v>37</v>
      </c>
      <c r="Y4" s="2"/>
      <c r="Z4" s="151">
        <v>100.35</v>
      </c>
      <c r="AA4" s="2"/>
      <c r="AB4" s="2"/>
      <c r="AC4" s="2"/>
      <c r="AD4" s="2"/>
      <c r="AE4" s="2"/>
      <c r="AF4" s="2"/>
      <c r="AG4" s="2"/>
      <c r="AH4" s="2"/>
    </row>
    <row r="5" spans="1:34" ht="18">
      <c r="A5" s="148">
        <v>3</v>
      </c>
      <c r="B5" s="150" t="s">
        <v>65</v>
      </c>
      <c r="C5" s="125"/>
      <c r="D5" s="125"/>
      <c r="E5" s="125"/>
      <c r="F5" s="125"/>
      <c r="G5" s="125"/>
      <c r="H5" s="125"/>
      <c r="I5" s="154">
        <v>74</v>
      </c>
      <c r="J5" s="126"/>
      <c r="K5" s="127"/>
      <c r="L5" s="127"/>
      <c r="M5" s="127"/>
      <c r="N5" s="159"/>
      <c r="O5" s="154">
        <v>6</v>
      </c>
      <c r="P5" s="128"/>
      <c r="Q5" s="125"/>
      <c r="R5" s="125"/>
      <c r="S5" s="134"/>
      <c r="T5" s="157"/>
      <c r="U5" s="131"/>
      <c r="V5" s="130">
        <f t="shared" si="0"/>
        <v>80</v>
      </c>
      <c r="W5" s="132">
        <f t="shared" si="1"/>
        <v>0</v>
      </c>
      <c r="X5" s="133">
        <f t="shared" si="2"/>
        <v>80</v>
      </c>
      <c r="Y5" s="2"/>
      <c r="Z5" s="152">
        <v>99</v>
      </c>
      <c r="AA5" s="2"/>
      <c r="AB5" s="2"/>
      <c r="AC5" s="2"/>
      <c r="AD5" s="2"/>
      <c r="AE5" s="2"/>
      <c r="AF5" s="2"/>
      <c r="AG5" s="2"/>
      <c r="AH5" s="2"/>
    </row>
    <row r="6" spans="1:34" ht="18">
      <c r="A6" s="141">
        <v>4</v>
      </c>
      <c r="B6" s="135" t="s">
        <v>66</v>
      </c>
      <c r="C6" s="85">
        <v>60</v>
      </c>
      <c r="D6" s="85"/>
      <c r="E6" s="85"/>
      <c r="F6" s="85"/>
      <c r="G6" s="85"/>
      <c r="H6" s="85"/>
      <c r="I6" s="155">
        <v>22</v>
      </c>
      <c r="J6" s="136">
        <v>60</v>
      </c>
      <c r="K6" s="136"/>
      <c r="L6" s="136"/>
      <c r="M6" s="136"/>
      <c r="N6" s="160"/>
      <c r="O6" s="155">
        <v>6</v>
      </c>
      <c r="P6" s="137"/>
      <c r="Q6" s="85"/>
      <c r="R6" s="85"/>
      <c r="S6" s="138"/>
      <c r="T6" s="157"/>
      <c r="U6" s="131">
        <v>18</v>
      </c>
      <c r="V6" s="130">
        <f t="shared" si="0"/>
        <v>46</v>
      </c>
      <c r="W6" s="132">
        <f t="shared" si="1"/>
        <v>120</v>
      </c>
      <c r="X6" s="133">
        <f t="shared" si="2"/>
        <v>166</v>
      </c>
      <c r="Y6" s="3"/>
      <c r="Z6" s="146"/>
      <c r="AA6" s="3"/>
      <c r="AB6" s="3"/>
      <c r="AC6" s="3"/>
      <c r="AD6" s="3"/>
      <c r="AE6" s="3"/>
      <c r="AF6" s="3"/>
      <c r="AG6" s="3"/>
      <c r="AH6" s="3"/>
    </row>
    <row r="7" spans="1:34" ht="18">
      <c r="A7" s="141">
        <v>5</v>
      </c>
      <c r="B7" s="135" t="s">
        <v>67</v>
      </c>
      <c r="C7" s="125"/>
      <c r="D7" s="125"/>
      <c r="E7" s="125"/>
      <c r="F7" s="125">
        <v>60</v>
      </c>
      <c r="G7" s="125"/>
      <c r="H7" s="125"/>
      <c r="I7" s="154">
        <v>62</v>
      </c>
      <c r="J7" s="126"/>
      <c r="K7" s="127"/>
      <c r="L7" s="127"/>
      <c r="M7" s="127">
        <v>60</v>
      </c>
      <c r="N7" s="159">
        <v>8</v>
      </c>
      <c r="O7" s="154">
        <v>4</v>
      </c>
      <c r="P7" s="128"/>
      <c r="Q7" s="125"/>
      <c r="R7" s="125"/>
      <c r="S7" s="134"/>
      <c r="T7" s="157">
        <v>3</v>
      </c>
      <c r="U7" s="131">
        <v>8</v>
      </c>
      <c r="V7" s="130">
        <f t="shared" si="0"/>
        <v>74</v>
      </c>
      <c r="W7" s="132">
        <f t="shared" si="1"/>
        <v>131</v>
      </c>
      <c r="X7" s="133">
        <f t="shared" si="2"/>
        <v>205</v>
      </c>
      <c r="Y7" s="3"/>
      <c r="Z7" s="146"/>
      <c r="AA7" s="3"/>
      <c r="AB7" s="3"/>
      <c r="AC7" s="3"/>
      <c r="AD7" s="3"/>
      <c r="AE7" s="3"/>
      <c r="AF7" s="3"/>
      <c r="AG7" s="3"/>
      <c r="AH7" s="3"/>
    </row>
    <row r="8" spans="1:34" ht="18">
      <c r="A8" s="142">
        <v>6</v>
      </c>
      <c r="B8" s="139" t="s">
        <v>68</v>
      </c>
      <c r="C8" s="125"/>
      <c r="D8" s="125"/>
      <c r="E8" s="125"/>
      <c r="F8" s="125"/>
      <c r="G8" s="125"/>
      <c r="H8" s="125">
        <v>60</v>
      </c>
      <c r="I8" s="154">
        <v>100</v>
      </c>
      <c r="J8" s="126"/>
      <c r="K8" s="127"/>
      <c r="L8" s="127"/>
      <c r="M8" s="127"/>
      <c r="N8" s="159">
        <v>60</v>
      </c>
      <c r="O8" s="154">
        <v>20</v>
      </c>
      <c r="P8" s="128"/>
      <c r="Q8" s="125"/>
      <c r="R8" s="125"/>
      <c r="S8" s="134"/>
      <c r="T8" s="157"/>
      <c r="U8" s="131">
        <v>18</v>
      </c>
      <c r="V8" s="130">
        <f t="shared" si="0"/>
        <v>138</v>
      </c>
      <c r="W8" s="132">
        <f t="shared" si="1"/>
        <v>120</v>
      </c>
      <c r="X8" s="133">
        <f t="shared" si="2"/>
        <v>258</v>
      </c>
      <c r="Y8" s="2"/>
      <c r="Z8" s="145"/>
      <c r="AA8" s="2"/>
      <c r="AB8" s="2"/>
      <c r="AC8" s="2"/>
      <c r="AD8" s="2"/>
      <c r="AE8" s="2"/>
      <c r="AF8" s="2"/>
      <c r="AG8" s="2"/>
      <c r="AH8" s="2"/>
    </row>
    <row r="9" spans="1:34" ht="18.75" thickBot="1">
      <c r="A9" s="142">
        <v>7</v>
      </c>
      <c r="B9" s="140" t="s">
        <v>69</v>
      </c>
      <c r="C9" s="125">
        <v>60</v>
      </c>
      <c r="D9" s="125"/>
      <c r="E9" s="127">
        <v>60</v>
      </c>
      <c r="F9" s="127"/>
      <c r="G9" s="127"/>
      <c r="H9" s="127"/>
      <c r="I9" s="154">
        <v>92</v>
      </c>
      <c r="J9" s="126">
        <v>60</v>
      </c>
      <c r="K9" s="127"/>
      <c r="L9" s="127"/>
      <c r="M9" s="127">
        <v>60</v>
      </c>
      <c r="N9" s="159">
        <v>17</v>
      </c>
      <c r="O9" s="154">
        <v>38</v>
      </c>
      <c r="P9" s="128"/>
      <c r="Q9" s="125"/>
      <c r="R9" s="125"/>
      <c r="S9" s="134">
        <v>60</v>
      </c>
      <c r="T9" s="157">
        <v>7</v>
      </c>
      <c r="U9" s="131">
        <v>30</v>
      </c>
      <c r="V9" s="130">
        <f t="shared" si="0"/>
        <v>160</v>
      </c>
      <c r="W9" s="132">
        <f t="shared" si="1"/>
        <v>324</v>
      </c>
      <c r="X9" s="133">
        <f t="shared" si="2"/>
        <v>484</v>
      </c>
      <c r="Y9" s="2"/>
      <c r="Z9" s="147"/>
      <c r="AA9" s="2"/>
      <c r="AB9" s="2"/>
      <c r="AC9" s="2"/>
      <c r="AD9" s="2"/>
      <c r="AE9" s="2"/>
      <c r="AF9" s="2"/>
      <c r="AG9" s="2"/>
      <c r="AH9" s="2"/>
    </row>
    <row r="10" spans="1:24" ht="12.75">
      <c r="A10" s="4"/>
      <c r="B10" s="7"/>
      <c r="C10" s="7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9"/>
      <c r="U10" s="5"/>
      <c r="V10" s="9"/>
      <c r="W10" s="6"/>
      <c r="X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AntalJ</dc:creator>
  <cp:keywords/>
  <dc:description/>
  <cp:lastModifiedBy>Dravecz Ferenc</cp:lastModifiedBy>
  <cp:lastPrinted>2018-10-21T07:28:35Z</cp:lastPrinted>
  <dcterms:created xsi:type="dcterms:W3CDTF">2006-10-26T15:36:19Z</dcterms:created>
  <dcterms:modified xsi:type="dcterms:W3CDTF">2019-10-16T20:33:44Z</dcterms:modified>
  <cp:category/>
  <cp:version/>
  <cp:contentType/>
  <cp:contentStatus/>
</cp:coreProperties>
</file>