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88" activeTab="1"/>
  </bookViews>
  <sheets>
    <sheet name="középfok" sheetId="1" r:id="rId1"/>
    <sheet name="családi" sheetId="2" r:id="rId2"/>
  </sheets>
  <definedNames>
    <definedName name="_xlnm.Print_Area" localSheetId="1">'családi'!$A$1:$AT$11</definedName>
    <definedName name="_xlnm.Print_Area" localSheetId="0">'középfok'!$A$1:$AY$19</definedName>
  </definedNames>
  <calcPr fullCalcOnLoad="1"/>
</workbook>
</file>

<file path=xl/sharedStrings.xml><?xml version="1.0" encoding="utf-8"?>
<sst xmlns="http://schemas.openxmlformats.org/spreadsheetml/2006/main" count="221" uniqueCount="109">
  <si>
    <t>Helyezés</t>
  </si>
  <si>
    <t>ösz pontszám</t>
  </si>
  <si>
    <t>idő</t>
  </si>
  <si>
    <t>szerezhető pont</t>
  </si>
  <si>
    <t>F2</t>
  </si>
  <si>
    <t>F3</t>
  </si>
  <si>
    <t>II.</t>
  </si>
  <si>
    <t>F4</t>
  </si>
  <si>
    <t>F1</t>
  </si>
  <si>
    <t xml:space="preserve">bója </t>
  </si>
  <si>
    <t>domb</t>
  </si>
  <si>
    <t>jellegfa</t>
  </si>
  <si>
    <t>gödör</t>
  </si>
  <si>
    <t>Marx István</t>
  </si>
  <si>
    <t>I.</t>
  </si>
  <si>
    <t>III.</t>
  </si>
  <si>
    <t>rókavár</t>
  </si>
  <si>
    <t>feladat hiba</t>
  </si>
  <si>
    <t>F5</t>
  </si>
  <si>
    <t>F6</t>
  </si>
  <si>
    <t>KIK</t>
  </si>
  <si>
    <t>fekete X</t>
  </si>
  <si>
    <t>épület rom</t>
  </si>
  <si>
    <t>nagy mélyedés</t>
  </si>
  <si>
    <t>F7</t>
  </si>
  <si>
    <t>F8</t>
  </si>
  <si>
    <t>F9</t>
  </si>
  <si>
    <t>F10</t>
  </si>
  <si>
    <t>Versenyző</t>
  </si>
  <si>
    <t>Csapatnév</t>
  </si>
  <si>
    <t>idő hiba</t>
  </si>
  <si>
    <t>Mélytengeri herkentyűk</t>
  </si>
  <si>
    <t>Horváth Balázs
Micsinai Daniella</t>
  </si>
  <si>
    <t>Csókási család</t>
  </si>
  <si>
    <t>Hajnalcsillag</t>
  </si>
  <si>
    <t>Pattantyús</t>
  </si>
  <si>
    <t>Pattantyús -Ábrahám Sándor
Pattantyús-Ábrahám Sándorné</t>
  </si>
  <si>
    <t>Csonka-Pápai</t>
  </si>
  <si>
    <t>Szaszó</t>
  </si>
  <si>
    <t>Rózsa Gábor
Varga Andrea</t>
  </si>
  <si>
    <t>F11</t>
  </si>
  <si>
    <t>F12</t>
  </si>
  <si>
    <t>Kékút</t>
  </si>
  <si>
    <t>Baric Ádám</t>
  </si>
  <si>
    <t>MVM 5</t>
  </si>
  <si>
    <t>Nagy Norbert</t>
  </si>
  <si>
    <t>Gránicz János</t>
  </si>
  <si>
    <t>Mágneses deklináció</t>
  </si>
  <si>
    <t>Budapesti Tájékozódási
 Túrabajnokság
családi kategória</t>
  </si>
  <si>
    <t>Országos Középfokú Tájékozódási  Túrabajnokság
családi kategória</t>
  </si>
  <si>
    <t>Budapesti Tájékozódási 
Túrabajnokság
Középfokú A csoport</t>
  </si>
  <si>
    <t>Budapesti Tájékozódási 
Túrabajnokság
Középfokú B csoport</t>
  </si>
  <si>
    <t>Országos Középfokú Tájékozódási 
Túrabajnokság
Középfokú A csoport</t>
  </si>
  <si>
    <t>Országos Középfokú Tájékozódási 
Túrabajnokság
Középfokú B csoport</t>
  </si>
  <si>
    <t>szikla</t>
  </si>
  <si>
    <t>bokrok</t>
  </si>
  <si>
    <t>villanyoszlop</t>
  </si>
  <si>
    <t>fák</t>
  </si>
  <si>
    <t>kidőlt fa</t>
  </si>
  <si>
    <t>betoncső</t>
  </si>
  <si>
    <t>határkő</t>
  </si>
  <si>
    <t>sziklás gödör</t>
  </si>
  <si>
    <t>beton fal</t>
  </si>
  <si>
    <t>beton lap</t>
  </si>
  <si>
    <t>nagy gödör</t>
  </si>
  <si>
    <t>4 db</t>
  </si>
  <si>
    <t>iránymenet</t>
  </si>
  <si>
    <t>mobil WC</t>
  </si>
  <si>
    <t>3 db</t>
  </si>
  <si>
    <t>cica sír</t>
  </si>
  <si>
    <t>UD</t>
  </si>
  <si>
    <t>B P</t>
  </si>
  <si>
    <t>Julis cica</t>
  </si>
  <si>
    <t>Tűzcsap</t>
  </si>
  <si>
    <t>jellegzetes tereptárgy</t>
  </si>
  <si>
    <t>határkaró</t>
  </si>
  <si>
    <t>nincs</t>
  </si>
  <si>
    <t>magasles hűlthelye</t>
  </si>
  <si>
    <t>152.</t>
  </si>
  <si>
    <t>vas</t>
  </si>
  <si>
    <t>Géringer Hajnal
Kacsó Csilla
Ciceu Laura
Károly Kamilla
Luna kutya</t>
  </si>
  <si>
    <t>Szuper négyes</t>
  </si>
  <si>
    <t>Látrányiné Halász Ágnes</t>
  </si>
  <si>
    <t>Vérrokonok</t>
  </si>
  <si>
    <t>Skorday Nóra
Skorday Mátyás
Skorday Balázs</t>
  </si>
  <si>
    <t>Csókási Zsolt
Csókásiné Oláh Andrea</t>
  </si>
  <si>
    <t>Csonka Károly
Pápai Géza
Szendrő István</t>
  </si>
  <si>
    <t>Kéki Eleonora</t>
  </si>
  <si>
    <t>Szonda Ferenc
Szabó Józsefné
Szabó József</t>
  </si>
  <si>
    <t>Dr. Kozubovics Dana
Mórocz Imre</t>
  </si>
  <si>
    <t>Bójavadász</t>
  </si>
  <si>
    <t>Silye Imre</t>
  </si>
  <si>
    <t>4:45 perc</t>
  </si>
  <si>
    <t>Rojcsek Gusztáv
Kútvölgyi Lilla</t>
  </si>
  <si>
    <t>Jackl Balázs</t>
  </si>
  <si>
    <t>Szanki Szutyok Bányász</t>
  </si>
  <si>
    <t>Varga Csanád
Varga István</t>
  </si>
  <si>
    <t>Szögbelövők</t>
  </si>
  <si>
    <t>Szabó Endre
dr. Hegedűs Nóra</t>
  </si>
  <si>
    <t>Vas Zoltán</t>
  </si>
  <si>
    <t>Villámnyúl</t>
  </si>
  <si>
    <t>Vizkelety Bt</t>
  </si>
  <si>
    <t>Papanek Ernő
Papanek Ilona
Dr. Kassay Erzsébet</t>
  </si>
  <si>
    <t>Félvezetők</t>
  </si>
  <si>
    <t>Szabó Zsanett
Vitkóczi Fanni</t>
  </si>
  <si>
    <t>Microsec</t>
  </si>
  <si>
    <t>Horváth András
Takácsy Gizella</t>
  </si>
  <si>
    <t>versenyen kívül</t>
  </si>
  <si>
    <t>Farkas András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</si>
</sst>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textRotation="90" wrapText="1"/>
    </xf>
    <xf numFmtId="0" fontId="3" fillId="36" borderId="22" xfId="0" applyFont="1" applyFill="1" applyBorder="1" applyAlignment="1">
      <alignment horizontal="center" vertical="center" textRotation="90" wrapText="1"/>
    </xf>
    <xf numFmtId="0" fontId="3" fillId="37" borderId="23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textRotation="90" wrapText="1"/>
    </xf>
    <xf numFmtId="0" fontId="3" fillId="40" borderId="19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 wrapText="1"/>
    </xf>
    <xf numFmtId="0" fontId="49" fillId="37" borderId="36" xfId="0" applyFont="1" applyFill="1" applyBorder="1" applyAlignment="1">
      <alignment horizontal="center" vertical="center" wrapText="1"/>
    </xf>
    <xf numFmtId="20" fontId="4" fillId="22" borderId="35" xfId="0" applyNumberFormat="1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0" fontId="4" fillId="22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8" fillId="0" borderId="4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48" fillId="22" borderId="40" xfId="0" applyFont="1" applyFill="1" applyBorder="1" applyAlignment="1">
      <alignment horizontal="left" vertical="center" wrapText="1"/>
    </xf>
    <xf numFmtId="0" fontId="5" fillId="22" borderId="4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2" fontId="3" fillId="22" borderId="23" xfId="0" applyNumberFormat="1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49" fillId="37" borderId="41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0" fontId="4" fillId="22" borderId="4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textRotation="90" wrapText="1"/>
    </xf>
    <xf numFmtId="0" fontId="6" fillId="34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3" fillId="39" borderId="50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textRotation="90" wrapText="1"/>
    </xf>
    <xf numFmtId="0" fontId="3" fillId="39" borderId="44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textRotation="90" wrapText="1"/>
    </xf>
    <xf numFmtId="0" fontId="3" fillId="41" borderId="52" xfId="0" applyFont="1" applyFill="1" applyBorder="1" applyAlignment="1">
      <alignment horizontal="center" vertical="center"/>
    </xf>
    <xf numFmtId="0" fontId="3" fillId="41" borderId="53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1" borderId="3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10" borderId="58" xfId="0" applyFont="1" applyFill="1" applyBorder="1" applyAlignment="1">
      <alignment horizontal="center" vertical="center" wrapText="1"/>
    </xf>
    <xf numFmtId="0" fontId="3" fillId="41" borderId="56" xfId="0" applyFont="1" applyFill="1" applyBorder="1" applyAlignment="1">
      <alignment horizontal="center" vertical="center"/>
    </xf>
    <xf numFmtId="0" fontId="3" fillId="38" borderId="5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20" fontId="4" fillId="22" borderId="59" xfId="0" applyNumberFormat="1" applyFont="1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41" borderId="61" xfId="0" applyFont="1" applyFill="1" applyBorder="1" applyAlignment="1">
      <alignment horizontal="center" vertical="center"/>
    </xf>
    <xf numFmtId="20" fontId="4" fillId="22" borderId="5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vertical="center" wrapText="1"/>
    </xf>
    <xf numFmtId="0" fontId="3" fillId="39" borderId="58" xfId="0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" fillId="41" borderId="36" xfId="0" applyFont="1" applyFill="1" applyBorder="1" applyAlignment="1">
      <alignment horizontal="center" vertical="center"/>
    </xf>
    <xf numFmtId="0" fontId="3" fillId="40" borderId="5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/>
    </xf>
    <xf numFmtId="0" fontId="3" fillId="41" borderId="62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3" fillId="39" borderId="6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2" fontId="3" fillId="6" borderId="43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4" xfId="0" applyFill="1" applyBorder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8" fillId="22" borderId="66" xfId="0" applyFont="1" applyFill="1" applyBorder="1" applyAlignment="1">
      <alignment horizontal="left" vertical="center" wrapText="1"/>
    </xf>
    <xf numFmtId="0" fontId="48" fillId="6" borderId="40" xfId="0" applyFont="1" applyFill="1" applyBorder="1" applyAlignment="1">
      <alignment horizontal="left" vertical="center" wrapText="1"/>
    </xf>
    <xf numFmtId="2" fontId="3" fillId="22" borderId="41" xfId="0" applyNumberFormat="1" applyFont="1" applyFill="1" applyBorder="1" applyAlignment="1">
      <alignment horizontal="center" vertical="center"/>
    </xf>
    <xf numFmtId="0" fontId="48" fillId="22" borderId="43" xfId="0" applyFont="1" applyFill="1" applyBorder="1" applyAlignment="1">
      <alignment vertical="center" wrapText="1"/>
    </xf>
    <xf numFmtId="0" fontId="48" fillId="22" borderId="35" xfId="0" applyFont="1" applyFill="1" applyBorder="1" applyAlignment="1">
      <alignment vertical="center" wrapText="1"/>
    </xf>
    <xf numFmtId="0" fontId="48" fillId="6" borderId="35" xfId="0" applyFont="1" applyFill="1" applyBorder="1" applyAlignment="1">
      <alignment vertical="center" wrapText="1"/>
    </xf>
    <xf numFmtId="0" fontId="5" fillId="6" borderId="35" xfId="0" applyFont="1" applyFill="1" applyBorder="1" applyAlignment="1">
      <alignment vertical="center" wrapText="1"/>
    </xf>
    <xf numFmtId="0" fontId="5" fillId="22" borderId="3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3" fillId="42" borderId="46" xfId="0" applyFont="1" applyFill="1" applyBorder="1" applyAlignment="1">
      <alignment horizontal="center" textRotation="90" wrapText="1"/>
    </xf>
    <xf numFmtId="0" fontId="3" fillId="42" borderId="58" xfId="0" applyFont="1" applyFill="1" applyBorder="1" applyAlignment="1">
      <alignment horizontal="center" textRotation="90" wrapText="1"/>
    </xf>
    <xf numFmtId="0" fontId="0" fillId="0" borderId="44" xfId="0" applyBorder="1" applyAlignment="1">
      <alignment horizontal="center" textRotation="90" wrapText="1"/>
    </xf>
    <xf numFmtId="0" fontId="3" fillId="22" borderId="67" xfId="0" applyFont="1" applyFill="1" applyBorder="1" applyAlignment="1">
      <alignment horizontal="center" textRotation="90" wrapText="1"/>
    </xf>
    <xf numFmtId="0" fontId="3" fillId="22" borderId="65" xfId="0" applyFont="1" applyFill="1" applyBorder="1" applyAlignment="1">
      <alignment horizontal="center" textRotation="90"/>
    </xf>
    <xf numFmtId="0" fontId="0" fillId="0" borderId="65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6" borderId="63" xfId="0" applyFont="1" applyFill="1" applyBorder="1" applyAlignment="1">
      <alignment horizontal="center" textRotation="90" wrapText="1"/>
    </xf>
    <xf numFmtId="0" fontId="3" fillId="6" borderId="60" xfId="0" applyFont="1" applyFill="1" applyBorder="1" applyAlignment="1">
      <alignment horizontal="center" textRotation="90"/>
    </xf>
    <xf numFmtId="0" fontId="0" fillId="6" borderId="6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3" fillId="22" borderId="63" xfId="0" applyFont="1" applyFill="1" applyBorder="1" applyAlignment="1">
      <alignment horizontal="center" textRotation="89"/>
    </xf>
    <xf numFmtId="0" fontId="3" fillId="22" borderId="60" xfId="0" applyFont="1" applyFill="1" applyBorder="1" applyAlignment="1">
      <alignment horizontal="center" textRotation="89"/>
    </xf>
    <xf numFmtId="0" fontId="0" fillId="0" borderId="55" xfId="0" applyBorder="1" applyAlignment="1">
      <alignment/>
    </xf>
    <xf numFmtId="0" fontId="6" fillId="34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43" borderId="67" xfId="0" applyFont="1" applyFill="1" applyBorder="1" applyAlignment="1">
      <alignment horizontal="center" textRotation="90" wrapText="1"/>
    </xf>
    <xf numFmtId="0" fontId="3" fillId="43" borderId="65" xfId="0" applyFont="1" applyFill="1" applyBorder="1" applyAlignment="1">
      <alignment horizontal="center" textRotation="90" wrapText="1"/>
    </xf>
    <xf numFmtId="0" fontId="0" fillId="0" borderId="68" xfId="0" applyBorder="1" applyAlignment="1">
      <alignment horizontal="center" textRotation="90" wrapText="1"/>
    </xf>
    <xf numFmtId="0" fontId="3" fillId="3" borderId="58" xfId="0" applyFont="1" applyFill="1" applyBorder="1" applyAlignment="1">
      <alignment horizontal="center" textRotation="90" wrapText="1"/>
    </xf>
    <xf numFmtId="0" fontId="0" fillId="0" borderId="60" xfId="0" applyBorder="1" applyAlignment="1">
      <alignment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/>
    </xf>
    <xf numFmtId="0" fontId="6" fillId="34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textRotation="90" wrapText="1"/>
    </xf>
    <xf numFmtId="0" fontId="0" fillId="0" borderId="58" xfId="0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"/>
  <sheetViews>
    <sheetView zoomScale="47" zoomScaleNormal="47" zoomScaleSheetLayoutView="80" zoomScalePageLayoutView="80" workbookViewId="0" topLeftCell="C1">
      <selection activeCell="BN17" sqref="BN17"/>
    </sheetView>
  </sheetViews>
  <sheetFormatPr defaultColWidth="9.140625" defaultRowHeight="12.75"/>
  <cols>
    <col min="1" max="1" width="8.7109375" style="0" customWidth="1"/>
    <col min="2" max="2" width="22.140625" style="0" customWidth="1"/>
    <col min="3" max="3" width="20.7109375" style="0" customWidth="1"/>
    <col min="4" max="4" width="3.28125" style="0" bestFit="1" customWidth="1"/>
    <col min="5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4.8515625" style="0" customWidth="1"/>
    <col min="10" max="10" width="4.140625" style="0" bestFit="1" customWidth="1"/>
    <col min="11" max="11" width="4.421875" style="0" customWidth="1"/>
    <col min="12" max="12" width="4.28125" style="0" bestFit="1" customWidth="1"/>
    <col min="13" max="14" width="4.7109375" style="0" bestFit="1" customWidth="1"/>
    <col min="15" max="15" width="5.140625" style="0" customWidth="1"/>
    <col min="16" max="16" width="4.8515625" style="0" customWidth="1"/>
    <col min="17" max="17" width="4.140625" style="0" customWidth="1"/>
    <col min="18" max="18" width="4.28125" style="0" bestFit="1" customWidth="1"/>
    <col min="19" max="19" width="3.7109375" style="0" customWidth="1"/>
    <col min="20" max="22" width="4.28125" style="0" bestFit="1" customWidth="1"/>
    <col min="23" max="23" width="3.8515625" style="0" customWidth="1"/>
    <col min="24" max="24" width="4.28125" style="0" customWidth="1"/>
    <col min="25" max="25" width="3.7109375" style="0" customWidth="1"/>
    <col min="26" max="28" width="4.28125" style="0" bestFit="1" customWidth="1"/>
    <col min="29" max="29" width="3.7109375" style="0" customWidth="1"/>
    <col min="30" max="31" width="4.28125" style="0" bestFit="1" customWidth="1"/>
    <col min="32" max="32" width="4.7109375" style="0" bestFit="1" customWidth="1"/>
    <col min="33" max="33" width="4.7109375" style="0" customWidth="1"/>
    <col min="34" max="37" width="4.00390625" style="0" bestFit="1" customWidth="1"/>
    <col min="38" max="38" width="4.00390625" style="0" customWidth="1"/>
    <col min="39" max="39" width="4.57421875" style="0" customWidth="1"/>
    <col min="40" max="40" width="4.00390625" style="0" bestFit="1" customWidth="1"/>
    <col min="41" max="41" width="4.8515625" style="0" customWidth="1"/>
    <col min="42" max="42" width="5.57421875" style="0" customWidth="1"/>
    <col min="43" max="43" width="4.7109375" style="0" customWidth="1"/>
    <col min="44" max="44" width="8.00390625" style="0" customWidth="1"/>
    <col min="45" max="45" width="4.8515625" style="0" customWidth="1"/>
    <col min="46" max="46" width="5.421875" style="0" customWidth="1"/>
    <col min="47" max="47" width="7.8515625" style="0" bestFit="1" customWidth="1"/>
    <col min="48" max="48" width="6.7109375" style="0" customWidth="1"/>
    <col min="49" max="49" width="4.8515625" style="0" customWidth="1"/>
    <col min="50" max="50" width="5.421875" style="0" customWidth="1"/>
    <col min="51" max="51" width="4.7109375" style="0" customWidth="1"/>
    <col min="52" max="52" width="5.140625" style="0" customWidth="1"/>
    <col min="53" max="53" width="5.8515625" style="0" customWidth="1"/>
    <col min="54" max="54" width="6.7109375" style="0" customWidth="1"/>
    <col min="55" max="55" width="5.7109375" style="0" customWidth="1"/>
    <col min="56" max="56" width="6.00390625" style="0" customWidth="1"/>
    <col min="57" max="57" width="8.28125" style="0" bestFit="1" customWidth="1"/>
    <col min="58" max="58" width="8.7109375" style="0" bestFit="1" customWidth="1"/>
    <col min="59" max="59" width="4.00390625" style="0" customWidth="1"/>
    <col min="62" max="62" width="2.57421875" style="0" customWidth="1"/>
    <col min="63" max="63" width="10.00390625" style="0" customWidth="1"/>
    <col min="64" max="64" width="9.57421875" style="0" customWidth="1"/>
  </cols>
  <sheetData>
    <row r="1" spans="1:64" ht="35.25" customHeight="1" thickBot="1">
      <c r="A1" s="4" t="s">
        <v>0</v>
      </c>
      <c r="B1" s="5" t="s">
        <v>29</v>
      </c>
      <c r="C1" s="6" t="s">
        <v>28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10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11">
        <v>33</v>
      </c>
      <c r="AJ1" s="11">
        <v>34</v>
      </c>
      <c r="AK1" s="11">
        <v>35</v>
      </c>
      <c r="AL1" s="11">
        <v>36</v>
      </c>
      <c r="AM1" s="11">
        <v>37</v>
      </c>
      <c r="AN1" s="11">
        <v>38</v>
      </c>
      <c r="AO1" s="11" t="s">
        <v>8</v>
      </c>
      <c r="AP1" s="11" t="s">
        <v>4</v>
      </c>
      <c r="AQ1" s="11" t="s">
        <v>5</v>
      </c>
      <c r="AR1" s="12" t="s">
        <v>7</v>
      </c>
      <c r="AS1" s="74" t="s">
        <v>18</v>
      </c>
      <c r="AT1" s="74" t="s">
        <v>19</v>
      </c>
      <c r="AU1" s="74" t="s">
        <v>24</v>
      </c>
      <c r="AV1" s="74" t="s">
        <v>25</v>
      </c>
      <c r="AW1" s="74" t="s">
        <v>26</v>
      </c>
      <c r="AX1" s="74" t="s">
        <v>27</v>
      </c>
      <c r="AY1" s="180" t="s">
        <v>40</v>
      </c>
      <c r="AZ1" s="181"/>
      <c r="BA1" s="78" t="s">
        <v>41</v>
      </c>
      <c r="BB1" s="186" t="s">
        <v>9</v>
      </c>
      <c r="BC1" s="8"/>
      <c r="BD1" s="8"/>
      <c r="BE1" s="166" t="s">
        <v>1</v>
      </c>
      <c r="BF1" s="177" t="s">
        <v>2</v>
      </c>
      <c r="BH1" s="169" t="s">
        <v>50</v>
      </c>
      <c r="BI1" s="173" t="s">
        <v>51</v>
      </c>
      <c r="BJ1" s="61"/>
      <c r="BK1" s="169" t="s">
        <v>52</v>
      </c>
      <c r="BL1" s="173" t="s">
        <v>53</v>
      </c>
    </row>
    <row r="2" spans="1:64" ht="87.75" customHeight="1" thickBot="1">
      <c r="A2" s="13"/>
      <c r="B2" s="14"/>
      <c r="C2" s="15"/>
      <c r="D2" s="16" t="s">
        <v>11</v>
      </c>
      <c r="E2" s="16" t="s">
        <v>11</v>
      </c>
      <c r="F2" s="16" t="s">
        <v>54</v>
      </c>
      <c r="G2" s="16" t="s">
        <v>11</v>
      </c>
      <c r="H2" s="16" t="s">
        <v>55</v>
      </c>
      <c r="I2" s="16" t="s">
        <v>56</v>
      </c>
      <c r="J2" s="16" t="s">
        <v>16</v>
      </c>
      <c r="K2" s="16" t="s">
        <v>12</v>
      </c>
      <c r="L2" s="16" t="s">
        <v>21</v>
      </c>
      <c r="M2" s="16" t="s">
        <v>11</v>
      </c>
      <c r="N2" s="16" t="s">
        <v>22</v>
      </c>
      <c r="O2" s="16" t="s">
        <v>11</v>
      </c>
      <c r="P2" s="16" t="s">
        <v>16</v>
      </c>
      <c r="Q2" s="16" t="s">
        <v>12</v>
      </c>
      <c r="R2" s="16" t="s">
        <v>10</v>
      </c>
      <c r="S2" s="16" t="s">
        <v>23</v>
      </c>
      <c r="T2" s="16" t="s">
        <v>12</v>
      </c>
      <c r="U2" s="16" t="s">
        <v>57</v>
      </c>
      <c r="V2" s="16" t="s">
        <v>16</v>
      </c>
      <c r="W2" s="16" t="s">
        <v>58</v>
      </c>
      <c r="X2" s="16" t="s">
        <v>59</v>
      </c>
      <c r="Y2" s="16" t="s">
        <v>10</v>
      </c>
      <c r="Z2" s="16" t="s">
        <v>16</v>
      </c>
      <c r="AA2" s="16" t="s">
        <v>12</v>
      </c>
      <c r="AB2" s="16" t="s">
        <v>60</v>
      </c>
      <c r="AC2" s="16" t="s">
        <v>11</v>
      </c>
      <c r="AD2" s="16" t="s">
        <v>61</v>
      </c>
      <c r="AE2" s="16" t="s">
        <v>62</v>
      </c>
      <c r="AF2" s="16" t="s">
        <v>63</v>
      </c>
      <c r="AG2" s="16" t="s">
        <v>10</v>
      </c>
      <c r="AH2" s="16" t="s">
        <v>22</v>
      </c>
      <c r="AI2" s="16" t="s">
        <v>11</v>
      </c>
      <c r="AJ2" s="16" t="s">
        <v>64</v>
      </c>
      <c r="AK2" s="16" t="s">
        <v>11</v>
      </c>
      <c r="AL2" s="16" t="s">
        <v>11</v>
      </c>
      <c r="AM2" s="16" t="s">
        <v>16</v>
      </c>
      <c r="AN2" s="16" t="s">
        <v>12</v>
      </c>
      <c r="AO2" s="16" t="s">
        <v>57</v>
      </c>
      <c r="AP2" s="16" t="s">
        <v>66</v>
      </c>
      <c r="AQ2" s="16" t="s">
        <v>60</v>
      </c>
      <c r="AR2" s="16" t="s">
        <v>21</v>
      </c>
      <c r="AS2" s="16" t="s">
        <v>21</v>
      </c>
      <c r="AT2" s="17" t="s">
        <v>69</v>
      </c>
      <c r="AU2" s="17" t="s">
        <v>74</v>
      </c>
      <c r="AV2" s="17" t="s">
        <v>75</v>
      </c>
      <c r="AW2" s="82" t="s">
        <v>77</v>
      </c>
      <c r="AX2" s="82" t="s">
        <v>54</v>
      </c>
      <c r="AY2" s="82" t="s">
        <v>21</v>
      </c>
      <c r="AZ2" s="82" t="s">
        <v>77</v>
      </c>
      <c r="BA2" s="73" t="s">
        <v>21</v>
      </c>
      <c r="BB2" s="187"/>
      <c r="BC2" s="189" t="s">
        <v>17</v>
      </c>
      <c r="BD2" s="189" t="s">
        <v>30</v>
      </c>
      <c r="BE2" s="167"/>
      <c r="BF2" s="178"/>
      <c r="BH2" s="170"/>
      <c r="BI2" s="174"/>
      <c r="BJ2" s="61"/>
      <c r="BK2" s="170"/>
      <c r="BL2" s="174"/>
    </row>
    <row r="3" spans="1:64" ht="29.25" customHeight="1" thickBot="1">
      <c r="A3" s="75"/>
      <c r="B3" s="76"/>
      <c r="C3" s="77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 t="s">
        <v>65</v>
      </c>
      <c r="AP3" s="81" t="s">
        <v>70</v>
      </c>
      <c r="AQ3" s="81" t="s">
        <v>71</v>
      </c>
      <c r="AR3" s="81" t="s">
        <v>67</v>
      </c>
      <c r="AS3" s="81" t="s">
        <v>68</v>
      </c>
      <c r="AT3" s="81" t="s">
        <v>72</v>
      </c>
      <c r="AU3" s="81" t="s">
        <v>73</v>
      </c>
      <c r="AV3" s="81" t="s">
        <v>76</v>
      </c>
      <c r="AW3" s="81"/>
      <c r="AX3" s="81" t="s">
        <v>78</v>
      </c>
      <c r="AY3" s="81"/>
      <c r="AZ3" s="79"/>
      <c r="BA3" s="79" t="s">
        <v>79</v>
      </c>
      <c r="BB3" s="188"/>
      <c r="BC3" s="168"/>
      <c r="BD3" s="168"/>
      <c r="BE3" s="168"/>
      <c r="BF3" s="179"/>
      <c r="BH3" s="171"/>
      <c r="BI3" s="175"/>
      <c r="BJ3" s="51"/>
      <c r="BK3" s="171"/>
      <c r="BL3" s="175"/>
    </row>
    <row r="4" spans="1:64" ht="35.25" customHeight="1" thickBot="1">
      <c r="A4" s="26"/>
      <c r="B4" s="26"/>
      <c r="C4" s="123" t="s">
        <v>3</v>
      </c>
      <c r="D4" s="26">
        <v>10</v>
      </c>
      <c r="E4" s="27">
        <v>10</v>
      </c>
      <c r="F4" s="27">
        <v>12</v>
      </c>
      <c r="G4" s="27">
        <v>10</v>
      </c>
      <c r="H4" s="27">
        <v>10</v>
      </c>
      <c r="I4" s="27">
        <v>8</v>
      </c>
      <c r="J4" s="27">
        <v>12</v>
      </c>
      <c r="K4" s="27">
        <v>10</v>
      </c>
      <c r="L4" s="27">
        <v>10</v>
      </c>
      <c r="M4" s="27">
        <v>10</v>
      </c>
      <c r="N4" s="27">
        <v>8</v>
      </c>
      <c r="O4" s="27">
        <v>10</v>
      </c>
      <c r="P4" s="27">
        <v>10</v>
      </c>
      <c r="Q4" s="27">
        <v>10</v>
      </c>
      <c r="R4" s="27">
        <v>10</v>
      </c>
      <c r="S4" s="27">
        <v>12</v>
      </c>
      <c r="T4" s="27">
        <v>12</v>
      </c>
      <c r="U4" s="27">
        <v>12</v>
      </c>
      <c r="V4" s="27">
        <v>10</v>
      </c>
      <c r="W4" s="27">
        <v>12</v>
      </c>
      <c r="X4" s="27">
        <v>10</v>
      </c>
      <c r="Y4" s="27">
        <v>12</v>
      </c>
      <c r="Z4" s="27">
        <v>12</v>
      </c>
      <c r="AA4" s="27">
        <v>12</v>
      </c>
      <c r="AB4" s="27">
        <v>8</v>
      </c>
      <c r="AC4" s="27">
        <v>12</v>
      </c>
      <c r="AD4" s="27">
        <v>10</v>
      </c>
      <c r="AE4" s="27">
        <v>12</v>
      </c>
      <c r="AF4" s="27">
        <v>12</v>
      </c>
      <c r="AG4" s="27">
        <v>12</v>
      </c>
      <c r="AH4" s="27">
        <v>10</v>
      </c>
      <c r="AI4" s="27">
        <v>8</v>
      </c>
      <c r="AJ4" s="27">
        <v>12</v>
      </c>
      <c r="AK4" s="27">
        <v>12</v>
      </c>
      <c r="AL4" s="27">
        <v>10</v>
      </c>
      <c r="AM4" s="27">
        <v>12</v>
      </c>
      <c r="AN4" s="27">
        <v>12</v>
      </c>
      <c r="AO4" s="27">
        <v>12</v>
      </c>
      <c r="AP4" s="27">
        <v>12</v>
      </c>
      <c r="AQ4" s="27">
        <v>12</v>
      </c>
      <c r="AR4" s="27">
        <v>12</v>
      </c>
      <c r="AS4" s="27">
        <v>12</v>
      </c>
      <c r="AT4" s="27">
        <v>12</v>
      </c>
      <c r="AU4" s="27">
        <v>12</v>
      </c>
      <c r="AV4" s="27">
        <v>12</v>
      </c>
      <c r="AW4" s="27">
        <v>12</v>
      </c>
      <c r="AX4" s="38">
        <v>10</v>
      </c>
      <c r="AY4" s="38">
        <v>12</v>
      </c>
      <c r="AZ4" s="38">
        <v>12</v>
      </c>
      <c r="BA4" s="38">
        <v>12</v>
      </c>
      <c r="BB4" s="83">
        <f aca="true" t="shared" si="0" ref="BB4:BB19">SUM(D4:AN4)</f>
        <v>396</v>
      </c>
      <c r="BC4" s="35">
        <f aca="true" t="shared" si="1" ref="BC4:BC19">SUM(AO4:BA4)</f>
        <v>154</v>
      </c>
      <c r="BD4" s="35"/>
      <c r="BE4" s="36">
        <f>SUM(D4:BA4)</f>
        <v>550</v>
      </c>
      <c r="BF4" s="37" t="s">
        <v>92</v>
      </c>
      <c r="BH4" s="172"/>
      <c r="BI4" s="176"/>
      <c r="BJ4" s="51"/>
      <c r="BK4" s="172"/>
      <c r="BL4" s="176"/>
    </row>
    <row r="5" spans="1:64" ht="39.75" customHeight="1">
      <c r="A5" s="68" t="s">
        <v>14</v>
      </c>
      <c r="B5" s="155" t="s">
        <v>44</v>
      </c>
      <c r="C5" s="158" t="s">
        <v>89</v>
      </c>
      <c r="D5" s="151">
        <v>10</v>
      </c>
      <c r="E5" s="7">
        <v>10</v>
      </c>
      <c r="F5" s="7">
        <v>12</v>
      </c>
      <c r="G5" s="7">
        <v>10</v>
      </c>
      <c r="H5" s="7">
        <v>10</v>
      </c>
      <c r="I5" s="7">
        <v>8</v>
      </c>
      <c r="J5" s="7">
        <v>12</v>
      </c>
      <c r="K5" s="7">
        <v>10</v>
      </c>
      <c r="L5" s="7">
        <v>10</v>
      </c>
      <c r="M5" s="7">
        <v>10</v>
      </c>
      <c r="N5" s="7">
        <v>8</v>
      </c>
      <c r="O5" s="7">
        <v>10</v>
      </c>
      <c r="P5" s="7">
        <v>10</v>
      </c>
      <c r="Q5" s="7">
        <v>10</v>
      </c>
      <c r="R5" s="7">
        <v>10</v>
      </c>
      <c r="S5" s="7">
        <v>12</v>
      </c>
      <c r="T5" s="7">
        <v>12</v>
      </c>
      <c r="U5" s="7">
        <v>12</v>
      </c>
      <c r="V5" s="7">
        <v>10</v>
      </c>
      <c r="W5" s="7">
        <v>12</v>
      </c>
      <c r="X5" s="7">
        <v>10</v>
      </c>
      <c r="Y5" s="7">
        <v>12</v>
      </c>
      <c r="Z5" s="7">
        <v>12</v>
      </c>
      <c r="AA5" s="7">
        <v>12</v>
      </c>
      <c r="AB5" s="7">
        <v>8</v>
      </c>
      <c r="AC5" s="7">
        <v>12</v>
      </c>
      <c r="AD5" s="7">
        <v>10</v>
      </c>
      <c r="AE5" s="7">
        <v>12</v>
      </c>
      <c r="AF5" s="7">
        <v>12</v>
      </c>
      <c r="AG5" s="7">
        <v>12</v>
      </c>
      <c r="AH5" s="7">
        <v>10</v>
      </c>
      <c r="AI5" s="7">
        <v>8</v>
      </c>
      <c r="AJ5" s="7">
        <v>12</v>
      </c>
      <c r="AK5" s="7">
        <v>12</v>
      </c>
      <c r="AL5" s="7">
        <v>10</v>
      </c>
      <c r="AM5" s="7">
        <v>12</v>
      </c>
      <c r="AN5" s="7">
        <v>12</v>
      </c>
      <c r="AO5" s="29">
        <v>6</v>
      </c>
      <c r="AP5" s="7">
        <v>12</v>
      </c>
      <c r="AQ5" s="7">
        <v>12</v>
      </c>
      <c r="AR5" s="7">
        <v>12</v>
      </c>
      <c r="AS5" s="7">
        <v>12</v>
      </c>
      <c r="AT5" s="7">
        <v>12</v>
      </c>
      <c r="AU5" s="7">
        <v>12</v>
      </c>
      <c r="AV5" s="7">
        <v>12</v>
      </c>
      <c r="AW5" s="7">
        <v>12</v>
      </c>
      <c r="AX5" s="7">
        <v>10</v>
      </c>
      <c r="AY5" s="7">
        <v>12</v>
      </c>
      <c r="AZ5" s="7">
        <v>12</v>
      </c>
      <c r="BA5" s="147">
        <v>12</v>
      </c>
      <c r="BB5" s="84">
        <f>SUM(D5:AN5)</f>
        <v>396</v>
      </c>
      <c r="BC5" s="19">
        <f t="shared" si="1"/>
        <v>148</v>
      </c>
      <c r="BD5" s="69">
        <v>2</v>
      </c>
      <c r="BE5" s="70">
        <f aca="true" t="shared" si="2" ref="BE5:BE19">SUM(D5:BA5)-BD5</f>
        <v>542</v>
      </c>
      <c r="BF5" s="71">
        <v>0.19930555555555554</v>
      </c>
      <c r="BH5" s="157">
        <v>101.4</v>
      </c>
      <c r="BI5" s="146"/>
      <c r="BJ5" s="51"/>
      <c r="BK5" s="157">
        <v>101.4</v>
      </c>
      <c r="BL5" s="146"/>
    </row>
    <row r="6" spans="1:64" ht="27" customHeight="1">
      <c r="A6" s="44" t="s">
        <v>6</v>
      </c>
      <c r="B6" s="58" t="s">
        <v>90</v>
      </c>
      <c r="C6" s="159" t="s">
        <v>91</v>
      </c>
      <c r="D6" s="152">
        <v>10</v>
      </c>
      <c r="E6" s="33">
        <v>10</v>
      </c>
      <c r="F6" s="33">
        <v>12</v>
      </c>
      <c r="G6" s="33">
        <v>10</v>
      </c>
      <c r="H6" s="34">
        <v>5</v>
      </c>
      <c r="I6" s="33">
        <v>8</v>
      </c>
      <c r="J6" s="33">
        <v>12</v>
      </c>
      <c r="K6" s="33">
        <v>10</v>
      </c>
      <c r="L6" s="33">
        <v>10</v>
      </c>
      <c r="M6" s="33">
        <v>10</v>
      </c>
      <c r="N6" s="33">
        <v>8</v>
      </c>
      <c r="O6" s="33">
        <v>10</v>
      </c>
      <c r="P6" s="33">
        <v>10</v>
      </c>
      <c r="Q6" s="33">
        <v>10</v>
      </c>
      <c r="R6" s="33">
        <v>10</v>
      </c>
      <c r="S6" s="33">
        <v>12</v>
      </c>
      <c r="T6" s="33">
        <v>12</v>
      </c>
      <c r="U6" s="33">
        <v>12</v>
      </c>
      <c r="V6" s="33">
        <v>10</v>
      </c>
      <c r="W6" s="33">
        <v>12</v>
      </c>
      <c r="X6" s="33">
        <v>10</v>
      </c>
      <c r="Y6" s="33">
        <v>12</v>
      </c>
      <c r="Z6" s="33">
        <v>12</v>
      </c>
      <c r="AA6" s="33">
        <v>12</v>
      </c>
      <c r="AB6" s="33">
        <v>8</v>
      </c>
      <c r="AC6" s="33">
        <v>12</v>
      </c>
      <c r="AD6" s="33">
        <v>10</v>
      </c>
      <c r="AE6" s="33">
        <v>12</v>
      </c>
      <c r="AF6" s="33">
        <v>12</v>
      </c>
      <c r="AG6" s="34">
        <v>6</v>
      </c>
      <c r="AH6" s="33">
        <v>10</v>
      </c>
      <c r="AI6" s="33">
        <v>8</v>
      </c>
      <c r="AJ6" s="33">
        <v>12</v>
      </c>
      <c r="AK6" s="33">
        <v>12</v>
      </c>
      <c r="AL6" s="33">
        <v>10</v>
      </c>
      <c r="AM6" s="34">
        <v>6</v>
      </c>
      <c r="AN6" s="33">
        <v>12</v>
      </c>
      <c r="AO6" s="33">
        <v>12</v>
      </c>
      <c r="AP6" s="33">
        <v>12</v>
      </c>
      <c r="AQ6" s="33">
        <v>12</v>
      </c>
      <c r="AR6" s="33">
        <v>12</v>
      </c>
      <c r="AS6" s="33">
        <v>12</v>
      </c>
      <c r="AT6" s="33">
        <v>12</v>
      </c>
      <c r="AU6" s="33">
        <v>12</v>
      </c>
      <c r="AV6" s="33">
        <v>12</v>
      </c>
      <c r="AW6" s="33">
        <v>12</v>
      </c>
      <c r="AX6" s="33">
        <v>10</v>
      </c>
      <c r="AY6" s="34">
        <v>6</v>
      </c>
      <c r="AZ6" s="33">
        <v>12</v>
      </c>
      <c r="BA6" s="133">
        <v>12</v>
      </c>
      <c r="BB6" s="85">
        <f t="shared" si="0"/>
        <v>379</v>
      </c>
      <c r="BC6" s="20">
        <f t="shared" si="1"/>
        <v>148</v>
      </c>
      <c r="BD6" s="23">
        <v>0</v>
      </c>
      <c r="BE6" s="21">
        <f t="shared" si="2"/>
        <v>527</v>
      </c>
      <c r="BF6" s="45">
        <v>0.18541666666666667</v>
      </c>
      <c r="BH6" s="65">
        <v>100.05</v>
      </c>
      <c r="BI6" s="63"/>
      <c r="BJ6" s="51"/>
      <c r="BK6" s="65">
        <v>100.05</v>
      </c>
      <c r="BL6" s="63"/>
    </row>
    <row r="7" spans="1:64" ht="30.75" customHeight="1">
      <c r="A7" s="43" t="s">
        <v>15</v>
      </c>
      <c r="B7" s="156" t="s">
        <v>42</v>
      </c>
      <c r="C7" s="160" t="s">
        <v>43</v>
      </c>
      <c r="D7" s="152">
        <v>10</v>
      </c>
      <c r="E7" s="33">
        <v>10</v>
      </c>
      <c r="F7" s="33">
        <v>12</v>
      </c>
      <c r="G7" s="34">
        <v>5</v>
      </c>
      <c r="H7" s="34">
        <v>5</v>
      </c>
      <c r="I7" s="33">
        <v>8</v>
      </c>
      <c r="J7" s="33">
        <v>12</v>
      </c>
      <c r="K7" s="33">
        <v>10</v>
      </c>
      <c r="L7" s="33">
        <v>10</v>
      </c>
      <c r="M7" s="34">
        <v>5</v>
      </c>
      <c r="N7" s="33">
        <v>8</v>
      </c>
      <c r="O7" s="33">
        <v>10</v>
      </c>
      <c r="P7" s="33">
        <v>10</v>
      </c>
      <c r="Q7" s="33">
        <v>10</v>
      </c>
      <c r="R7" s="33">
        <v>10</v>
      </c>
      <c r="S7" s="33">
        <v>12</v>
      </c>
      <c r="T7" s="33">
        <v>12</v>
      </c>
      <c r="U7" s="33">
        <v>12</v>
      </c>
      <c r="V7" s="33">
        <v>10</v>
      </c>
      <c r="W7" s="33">
        <v>12</v>
      </c>
      <c r="X7" s="33">
        <v>10</v>
      </c>
      <c r="Y7" s="33">
        <v>12</v>
      </c>
      <c r="Z7" s="33">
        <v>12</v>
      </c>
      <c r="AA7" s="33">
        <v>12</v>
      </c>
      <c r="AB7" s="33">
        <v>8</v>
      </c>
      <c r="AC7" s="33">
        <v>12</v>
      </c>
      <c r="AD7" s="33">
        <v>10</v>
      </c>
      <c r="AE7" s="33">
        <v>12</v>
      </c>
      <c r="AF7" s="33">
        <v>12</v>
      </c>
      <c r="AG7" s="33">
        <v>12</v>
      </c>
      <c r="AH7" s="33">
        <v>10</v>
      </c>
      <c r="AI7" s="33">
        <v>8</v>
      </c>
      <c r="AJ7" s="33">
        <v>12</v>
      </c>
      <c r="AK7" s="33">
        <v>12</v>
      </c>
      <c r="AL7" s="33">
        <v>10</v>
      </c>
      <c r="AM7" s="34">
        <v>6</v>
      </c>
      <c r="AN7" s="33">
        <v>12</v>
      </c>
      <c r="AO7" s="33">
        <v>12</v>
      </c>
      <c r="AP7" s="33">
        <v>12</v>
      </c>
      <c r="AQ7" s="33">
        <v>12</v>
      </c>
      <c r="AR7" s="34">
        <v>6</v>
      </c>
      <c r="AS7" s="33">
        <v>12</v>
      </c>
      <c r="AT7" s="33">
        <v>12</v>
      </c>
      <c r="AU7" s="33">
        <v>12</v>
      </c>
      <c r="AV7" s="33">
        <v>12</v>
      </c>
      <c r="AW7" s="33">
        <v>12</v>
      </c>
      <c r="AX7" s="33">
        <v>10</v>
      </c>
      <c r="AY7" s="33">
        <v>12</v>
      </c>
      <c r="AZ7" s="33">
        <v>12</v>
      </c>
      <c r="BA7" s="133">
        <v>12</v>
      </c>
      <c r="BB7" s="85">
        <f t="shared" si="0"/>
        <v>375</v>
      </c>
      <c r="BC7" s="20">
        <f t="shared" si="1"/>
        <v>148</v>
      </c>
      <c r="BD7" s="31">
        <v>0</v>
      </c>
      <c r="BE7" s="1">
        <f t="shared" si="2"/>
        <v>523</v>
      </c>
      <c r="BF7" s="45">
        <v>0.1826388888888889</v>
      </c>
      <c r="BH7" s="62"/>
      <c r="BI7" s="63">
        <v>101.75</v>
      </c>
      <c r="BJ7" s="51"/>
      <c r="BK7" s="62"/>
      <c r="BL7" s="63">
        <v>101.75</v>
      </c>
    </row>
    <row r="8" spans="1:64" ht="30.75" customHeight="1">
      <c r="A8" s="18">
        <v>4</v>
      </c>
      <c r="B8" s="57" t="s">
        <v>95</v>
      </c>
      <c r="C8" s="161" t="s">
        <v>96</v>
      </c>
      <c r="D8" s="152">
        <v>10</v>
      </c>
      <c r="E8" s="33">
        <v>10</v>
      </c>
      <c r="F8" s="33">
        <v>12</v>
      </c>
      <c r="G8" s="33">
        <v>10</v>
      </c>
      <c r="H8" s="33">
        <v>10</v>
      </c>
      <c r="I8" s="33">
        <v>8</v>
      </c>
      <c r="J8" s="33">
        <v>12</v>
      </c>
      <c r="K8" s="34">
        <v>5</v>
      </c>
      <c r="L8" s="33">
        <v>10</v>
      </c>
      <c r="M8" s="33">
        <v>10</v>
      </c>
      <c r="N8" s="34">
        <v>4</v>
      </c>
      <c r="O8" s="34">
        <v>5</v>
      </c>
      <c r="P8" s="33">
        <v>10</v>
      </c>
      <c r="Q8" s="33">
        <v>10</v>
      </c>
      <c r="R8" s="33">
        <v>10</v>
      </c>
      <c r="S8" s="33">
        <v>12</v>
      </c>
      <c r="T8" s="33">
        <v>12</v>
      </c>
      <c r="U8" s="34">
        <v>6</v>
      </c>
      <c r="V8" s="33">
        <v>10</v>
      </c>
      <c r="W8" s="33">
        <v>12</v>
      </c>
      <c r="X8" s="33">
        <v>10</v>
      </c>
      <c r="Y8" s="33">
        <v>12</v>
      </c>
      <c r="Z8" s="33">
        <v>12</v>
      </c>
      <c r="AA8" s="33">
        <v>12</v>
      </c>
      <c r="AB8" s="33">
        <v>8</v>
      </c>
      <c r="AC8" s="33">
        <v>12</v>
      </c>
      <c r="AD8" s="34">
        <v>5</v>
      </c>
      <c r="AE8" s="33">
        <v>12</v>
      </c>
      <c r="AF8" s="33">
        <v>12</v>
      </c>
      <c r="AG8" s="33">
        <v>12</v>
      </c>
      <c r="AH8" s="33">
        <v>10</v>
      </c>
      <c r="AI8" s="33">
        <v>8</v>
      </c>
      <c r="AJ8" s="34">
        <v>6</v>
      </c>
      <c r="AK8" s="33">
        <v>12</v>
      </c>
      <c r="AL8" s="33">
        <v>10</v>
      </c>
      <c r="AM8" s="34">
        <v>6</v>
      </c>
      <c r="AN8" s="33">
        <v>12</v>
      </c>
      <c r="AO8" s="33">
        <v>12</v>
      </c>
      <c r="AP8" s="33">
        <v>12</v>
      </c>
      <c r="AQ8" s="33">
        <v>12</v>
      </c>
      <c r="AR8" s="33">
        <v>12</v>
      </c>
      <c r="AS8" s="33">
        <v>12</v>
      </c>
      <c r="AT8" s="33">
        <v>12</v>
      </c>
      <c r="AU8" s="33">
        <v>12</v>
      </c>
      <c r="AV8" s="33">
        <v>12</v>
      </c>
      <c r="AW8" s="33">
        <v>12</v>
      </c>
      <c r="AX8" s="33">
        <v>10</v>
      </c>
      <c r="AY8" s="33">
        <v>12</v>
      </c>
      <c r="AZ8" s="33">
        <v>12</v>
      </c>
      <c r="BA8" s="133">
        <v>12</v>
      </c>
      <c r="BB8" s="85">
        <f>SUM(D8:AN8)</f>
        <v>359</v>
      </c>
      <c r="BC8" s="20">
        <f t="shared" si="1"/>
        <v>154</v>
      </c>
      <c r="BD8" s="31">
        <v>0</v>
      </c>
      <c r="BE8" s="1">
        <f>SUM(D8:BA8)-BD8</f>
        <v>513</v>
      </c>
      <c r="BF8" s="45">
        <v>0.17222222222222225</v>
      </c>
      <c r="BH8" s="62"/>
      <c r="BI8" s="64">
        <v>100.4</v>
      </c>
      <c r="BJ8" s="51"/>
      <c r="BK8" s="62"/>
      <c r="BL8" s="64">
        <v>100.4</v>
      </c>
    </row>
    <row r="9" spans="1:64" ht="30" customHeight="1">
      <c r="A9" s="18">
        <v>5</v>
      </c>
      <c r="B9" s="59"/>
      <c r="C9" s="162" t="s">
        <v>46</v>
      </c>
      <c r="D9" s="152">
        <v>10</v>
      </c>
      <c r="E9" s="33">
        <v>10</v>
      </c>
      <c r="F9" s="34">
        <v>6</v>
      </c>
      <c r="G9" s="33">
        <v>10</v>
      </c>
      <c r="H9" s="33">
        <v>10</v>
      </c>
      <c r="I9" s="33">
        <v>8</v>
      </c>
      <c r="J9" s="33">
        <v>12</v>
      </c>
      <c r="K9" s="34">
        <v>5</v>
      </c>
      <c r="L9" s="33">
        <v>10</v>
      </c>
      <c r="M9" s="33">
        <v>10</v>
      </c>
      <c r="N9" s="34">
        <v>4</v>
      </c>
      <c r="O9" s="34">
        <v>5</v>
      </c>
      <c r="P9" s="33">
        <v>10</v>
      </c>
      <c r="Q9" s="33">
        <v>10</v>
      </c>
      <c r="R9" s="33">
        <v>10</v>
      </c>
      <c r="S9" s="33">
        <v>12</v>
      </c>
      <c r="T9" s="33">
        <v>12</v>
      </c>
      <c r="U9" s="34">
        <v>6</v>
      </c>
      <c r="V9" s="33">
        <v>10</v>
      </c>
      <c r="W9" s="33">
        <v>12</v>
      </c>
      <c r="X9" s="33">
        <v>10</v>
      </c>
      <c r="Y9" s="33">
        <v>12</v>
      </c>
      <c r="Z9" s="33">
        <v>12</v>
      </c>
      <c r="AA9" s="33">
        <v>12</v>
      </c>
      <c r="AB9" s="33">
        <v>8</v>
      </c>
      <c r="AC9" s="33">
        <v>12</v>
      </c>
      <c r="AD9" s="33">
        <v>10</v>
      </c>
      <c r="AE9" s="33">
        <v>12</v>
      </c>
      <c r="AF9" s="33">
        <v>12</v>
      </c>
      <c r="AG9" s="33">
        <v>12</v>
      </c>
      <c r="AH9" s="33">
        <v>10</v>
      </c>
      <c r="AI9" s="33">
        <v>8</v>
      </c>
      <c r="AJ9" s="33">
        <v>12</v>
      </c>
      <c r="AK9" s="33">
        <v>12</v>
      </c>
      <c r="AL9" s="33">
        <v>10</v>
      </c>
      <c r="AM9" s="33">
        <v>12</v>
      </c>
      <c r="AN9" s="33">
        <v>12</v>
      </c>
      <c r="AO9" s="33">
        <v>12</v>
      </c>
      <c r="AP9" s="33">
        <v>12</v>
      </c>
      <c r="AQ9" s="33">
        <v>12</v>
      </c>
      <c r="AR9" s="34">
        <v>6</v>
      </c>
      <c r="AS9" s="33">
        <v>12</v>
      </c>
      <c r="AT9" s="33">
        <v>12</v>
      </c>
      <c r="AU9" s="33">
        <v>12</v>
      </c>
      <c r="AV9" s="33">
        <v>12</v>
      </c>
      <c r="AW9" s="33">
        <v>12</v>
      </c>
      <c r="AX9" s="33">
        <v>10</v>
      </c>
      <c r="AY9" s="34">
        <v>6</v>
      </c>
      <c r="AZ9" s="33">
        <v>12</v>
      </c>
      <c r="BA9" s="133">
        <v>12</v>
      </c>
      <c r="BB9" s="85">
        <f t="shared" si="0"/>
        <v>370</v>
      </c>
      <c r="BC9" s="20">
        <f t="shared" si="1"/>
        <v>142</v>
      </c>
      <c r="BD9" s="31">
        <v>0</v>
      </c>
      <c r="BE9" s="1">
        <f t="shared" si="2"/>
        <v>512</v>
      </c>
      <c r="BF9" s="45">
        <v>0.17569444444444446</v>
      </c>
      <c r="BH9" s="65">
        <v>98.7</v>
      </c>
      <c r="BI9" s="63"/>
      <c r="BJ9" s="51"/>
      <c r="BK9" s="65">
        <v>98.7</v>
      </c>
      <c r="BL9" s="63"/>
    </row>
    <row r="10" spans="1:64" ht="30" customHeight="1">
      <c r="A10" s="18">
        <v>6</v>
      </c>
      <c r="B10" s="54" t="s">
        <v>97</v>
      </c>
      <c r="C10" s="163" t="s">
        <v>98</v>
      </c>
      <c r="D10" s="152">
        <v>10</v>
      </c>
      <c r="E10" s="33">
        <v>10</v>
      </c>
      <c r="F10" s="33">
        <v>12</v>
      </c>
      <c r="G10" s="33">
        <v>10</v>
      </c>
      <c r="H10" s="34">
        <v>5</v>
      </c>
      <c r="I10" s="33">
        <v>8</v>
      </c>
      <c r="J10" s="33">
        <v>12</v>
      </c>
      <c r="K10" s="33">
        <v>10</v>
      </c>
      <c r="L10" s="33">
        <v>10</v>
      </c>
      <c r="M10" s="33">
        <v>10</v>
      </c>
      <c r="N10" s="33">
        <v>8</v>
      </c>
      <c r="O10" s="33">
        <v>10</v>
      </c>
      <c r="P10" s="88">
        <v>0</v>
      </c>
      <c r="Q10" s="88">
        <v>0</v>
      </c>
      <c r="R10" s="33">
        <v>10</v>
      </c>
      <c r="S10" s="33">
        <v>12</v>
      </c>
      <c r="T10" s="33">
        <v>12</v>
      </c>
      <c r="U10" s="33">
        <v>12</v>
      </c>
      <c r="V10" s="33">
        <v>10</v>
      </c>
      <c r="W10" s="33">
        <v>12</v>
      </c>
      <c r="X10" s="33">
        <v>10</v>
      </c>
      <c r="Y10" s="33">
        <v>12</v>
      </c>
      <c r="Z10" s="33">
        <v>12</v>
      </c>
      <c r="AA10" s="33">
        <v>12</v>
      </c>
      <c r="AB10" s="33">
        <v>8</v>
      </c>
      <c r="AC10" s="33">
        <v>12</v>
      </c>
      <c r="AD10" s="33">
        <v>10</v>
      </c>
      <c r="AE10" s="33">
        <v>12</v>
      </c>
      <c r="AF10" s="33">
        <v>12</v>
      </c>
      <c r="AG10" s="33">
        <v>12</v>
      </c>
      <c r="AH10" s="33">
        <v>10</v>
      </c>
      <c r="AI10" s="33">
        <v>8</v>
      </c>
      <c r="AJ10" s="33">
        <v>12</v>
      </c>
      <c r="AK10" s="33">
        <v>12</v>
      </c>
      <c r="AL10" s="33">
        <v>10</v>
      </c>
      <c r="AM10" s="33">
        <v>12</v>
      </c>
      <c r="AN10" s="33">
        <v>12</v>
      </c>
      <c r="AO10" s="33">
        <v>12</v>
      </c>
      <c r="AP10" s="33">
        <v>12</v>
      </c>
      <c r="AQ10" s="33">
        <v>12</v>
      </c>
      <c r="AR10" s="33">
        <v>12</v>
      </c>
      <c r="AS10" s="34">
        <v>6</v>
      </c>
      <c r="AT10" s="34">
        <v>6</v>
      </c>
      <c r="AU10" s="33">
        <v>12</v>
      </c>
      <c r="AV10" s="33">
        <v>12</v>
      </c>
      <c r="AW10" s="33">
        <v>12</v>
      </c>
      <c r="AX10" s="33">
        <v>10</v>
      </c>
      <c r="AY10" s="33">
        <v>12</v>
      </c>
      <c r="AZ10" s="33">
        <v>12</v>
      </c>
      <c r="BA10" s="133">
        <v>12</v>
      </c>
      <c r="BB10" s="85">
        <f>SUM(D10:AN10)</f>
        <v>371</v>
      </c>
      <c r="BC10" s="20">
        <f t="shared" si="1"/>
        <v>142</v>
      </c>
      <c r="BD10" s="31">
        <v>2</v>
      </c>
      <c r="BE10" s="1">
        <f>SUM(D10:BA10)-BD10</f>
        <v>511</v>
      </c>
      <c r="BF10" s="45">
        <v>0.19930555555555554</v>
      </c>
      <c r="BH10" s="62"/>
      <c r="BI10" s="63"/>
      <c r="BJ10" s="51"/>
      <c r="BK10" s="62"/>
      <c r="BL10" s="63"/>
    </row>
    <row r="11" spans="1:64" ht="31.5" customHeight="1">
      <c r="A11" s="18">
        <v>7</v>
      </c>
      <c r="B11" s="57" t="s">
        <v>47</v>
      </c>
      <c r="C11" s="161" t="s">
        <v>93</v>
      </c>
      <c r="D11" s="152">
        <v>10</v>
      </c>
      <c r="E11" s="33">
        <v>10</v>
      </c>
      <c r="F11" s="33">
        <v>12</v>
      </c>
      <c r="G11" s="33">
        <v>10</v>
      </c>
      <c r="H11" s="33">
        <v>10</v>
      </c>
      <c r="I11" s="33">
        <v>8</v>
      </c>
      <c r="J11" s="33">
        <v>12</v>
      </c>
      <c r="K11" s="33">
        <v>10</v>
      </c>
      <c r="L11" s="33">
        <v>10</v>
      </c>
      <c r="M11" s="33">
        <v>10</v>
      </c>
      <c r="N11" s="34">
        <v>4</v>
      </c>
      <c r="O11" s="33">
        <v>10</v>
      </c>
      <c r="P11" s="33">
        <v>10</v>
      </c>
      <c r="Q11" s="33">
        <v>10</v>
      </c>
      <c r="R11" s="33">
        <v>10</v>
      </c>
      <c r="S11" s="33">
        <v>12</v>
      </c>
      <c r="T11" s="33">
        <v>12</v>
      </c>
      <c r="U11" s="34">
        <v>6</v>
      </c>
      <c r="V11" s="33">
        <v>10</v>
      </c>
      <c r="W11" s="33">
        <v>12</v>
      </c>
      <c r="X11" s="33">
        <v>10</v>
      </c>
      <c r="Y11" s="33">
        <v>12</v>
      </c>
      <c r="Z11" s="33">
        <v>12</v>
      </c>
      <c r="AA11" s="33">
        <v>12</v>
      </c>
      <c r="AB11" s="33">
        <v>8</v>
      </c>
      <c r="AC11" s="33">
        <v>12</v>
      </c>
      <c r="AD11" s="33">
        <v>10</v>
      </c>
      <c r="AE11" s="33">
        <v>12</v>
      </c>
      <c r="AF11" s="33">
        <v>12</v>
      </c>
      <c r="AG11" s="33">
        <v>12</v>
      </c>
      <c r="AH11" s="33">
        <v>10</v>
      </c>
      <c r="AI11" s="33">
        <v>8</v>
      </c>
      <c r="AJ11" s="34">
        <v>6</v>
      </c>
      <c r="AK11" s="33">
        <v>12</v>
      </c>
      <c r="AL11" s="33">
        <v>10</v>
      </c>
      <c r="AM11" s="34">
        <v>6</v>
      </c>
      <c r="AN11" s="34">
        <v>6</v>
      </c>
      <c r="AO11" s="33">
        <v>12</v>
      </c>
      <c r="AP11" s="33">
        <v>12</v>
      </c>
      <c r="AQ11" s="33">
        <v>12</v>
      </c>
      <c r="AR11" s="88">
        <v>0</v>
      </c>
      <c r="AS11" s="33">
        <v>12</v>
      </c>
      <c r="AT11" s="33">
        <v>12</v>
      </c>
      <c r="AU11" s="33">
        <v>12</v>
      </c>
      <c r="AV11" s="33">
        <v>12</v>
      </c>
      <c r="AW11" s="33">
        <v>12</v>
      </c>
      <c r="AX11" s="33">
        <v>10</v>
      </c>
      <c r="AY11" s="33">
        <v>12</v>
      </c>
      <c r="AZ11" s="33">
        <v>12</v>
      </c>
      <c r="BA11" s="133">
        <v>12</v>
      </c>
      <c r="BB11" s="85">
        <f t="shared" si="0"/>
        <v>368</v>
      </c>
      <c r="BC11" s="20">
        <f t="shared" si="1"/>
        <v>142</v>
      </c>
      <c r="BD11" s="31">
        <v>19</v>
      </c>
      <c r="BE11" s="1">
        <f t="shared" si="2"/>
        <v>491</v>
      </c>
      <c r="BF11" s="45">
        <v>0.2111111111111111</v>
      </c>
      <c r="BH11" s="65"/>
      <c r="BI11" s="63">
        <v>99.05</v>
      </c>
      <c r="BJ11" s="51"/>
      <c r="BK11" s="65"/>
      <c r="BL11" s="63">
        <v>99.05</v>
      </c>
    </row>
    <row r="12" spans="1:64" ht="31.5" customHeight="1">
      <c r="A12" s="18">
        <v>8</v>
      </c>
      <c r="B12" s="60" t="s">
        <v>20</v>
      </c>
      <c r="C12" s="162" t="s">
        <v>39</v>
      </c>
      <c r="D12" s="152">
        <v>10</v>
      </c>
      <c r="E12" s="33">
        <v>10</v>
      </c>
      <c r="F12" s="33">
        <v>12</v>
      </c>
      <c r="G12" s="33">
        <v>10</v>
      </c>
      <c r="H12" s="33">
        <v>10</v>
      </c>
      <c r="I12" s="33">
        <v>8</v>
      </c>
      <c r="J12" s="88">
        <v>0</v>
      </c>
      <c r="K12" s="33">
        <v>10</v>
      </c>
      <c r="L12" s="33">
        <v>10</v>
      </c>
      <c r="M12" s="88">
        <v>0</v>
      </c>
      <c r="N12" s="33">
        <v>8</v>
      </c>
      <c r="O12" s="33">
        <v>10</v>
      </c>
      <c r="P12" s="88">
        <v>0</v>
      </c>
      <c r="Q12" s="88">
        <v>0</v>
      </c>
      <c r="R12" s="33">
        <v>10</v>
      </c>
      <c r="S12" s="34">
        <v>6</v>
      </c>
      <c r="T12" s="33">
        <v>12</v>
      </c>
      <c r="U12" s="33">
        <v>12</v>
      </c>
      <c r="V12" s="33">
        <v>10</v>
      </c>
      <c r="W12" s="33">
        <v>12</v>
      </c>
      <c r="X12" s="33">
        <v>10</v>
      </c>
      <c r="Y12" s="33">
        <v>12</v>
      </c>
      <c r="Z12" s="33">
        <v>12</v>
      </c>
      <c r="AA12" s="33">
        <v>12</v>
      </c>
      <c r="AB12" s="33">
        <v>8</v>
      </c>
      <c r="AC12" s="33">
        <v>12</v>
      </c>
      <c r="AD12" s="33">
        <v>10</v>
      </c>
      <c r="AE12" s="33">
        <v>12</v>
      </c>
      <c r="AF12" s="33">
        <v>12</v>
      </c>
      <c r="AG12" s="33">
        <v>12</v>
      </c>
      <c r="AH12" s="33">
        <v>10</v>
      </c>
      <c r="AI12" s="33">
        <v>8</v>
      </c>
      <c r="AJ12" s="34">
        <v>6</v>
      </c>
      <c r="AK12" s="33">
        <v>12</v>
      </c>
      <c r="AL12" s="33">
        <v>10</v>
      </c>
      <c r="AM12" s="33">
        <v>12</v>
      </c>
      <c r="AN12" s="34">
        <v>6</v>
      </c>
      <c r="AO12" s="34">
        <v>6</v>
      </c>
      <c r="AP12" s="33">
        <v>12</v>
      </c>
      <c r="AQ12" s="33">
        <v>12</v>
      </c>
      <c r="AR12" s="33">
        <v>12</v>
      </c>
      <c r="AS12" s="33">
        <v>12</v>
      </c>
      <c r="AT12" s="33">
        <v>12</v>
      </c>
      <c r="AU12" s="33">
        <v>12</v>
      </c>
      <c r="AV12" s="33">
        <v>12</v>
      </c>
      <c r="AW12" s="33">
        <v>12</v>
      </c>
      <c r="AX12" s="33">
        <v>10</v>
      </c>
      <c r="AY12" s="34">
        <v>6</v>
      </c>
      <c r="AZ12" s="33">
        <v>12</v>
      </c>
      <c r="BA12" s="133">
        <v>12</v>
      </c>
      <c r="BB12" s="85">
        <f>SUM(D12:AN12)</f>
        <v>336</v>
      </c>
      <c r="BC12" s="20">
        <f t="shared" si="1"/>
        <v>142</v>
      </c>
      <c r="BD12" s="31">
        <v>0</v>
      </c>
      <c r="BE12" s="1">
        <f>SUM(D12:BA12)-BD12</f>
        <v>478</v>
      </c>
      <c r="BF12" s="45">
        <v>0.1840277777777778</v>
      </c>
      <c r="BH12" s="65">
        <v>97.35</v>
      </c>
      <c r="BI12" s="63"/>
      <c r="BJ12" s="51"/>
      <c r="BK12" s="65">
        <v>97.35</v>
      </c>
      <c r="BL12" s="63"/>
    </row>
    <row r="13" spans="1:64" ht="31.5" customHeight="1">
      <c r="A13" s="18">
        <v>9</v>
      </c>
      <c r="B13" s="57" t="s">
        <v>100</v>
      </c>
      <c r="C13" s="161" t="s">
        <v>45</v>
      </c>
      <c r="D13" s="152">
        <v>10</v>
      </c>
      <c r="E13" s="33">
        <v>10</v>
      </c>
      <c r="F13" s="33">
        <v>12</v>
      </c>
      <c r="G13" s="33">
        <v>10</v>
      </c>
      <c r="H13" s="33">
        <v>10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34">
        <v>4</v>
      </c>
      <c r="O13" s="33">
        <v>10</v>
      </c>
      <c r="P13" s="88">
        <v>0</v>
      </c>
      <c r="Q13" s="88">
        <v>0</v>
      </c>
      <c r="R13" s="33">
        <v>10</v>
      </c>
      <c r="S13" s="88">
        <v>0</v>
      </c>
      <c r="T13" s="33">
        <v>12</v>
      </c>
      <c r="U13" s="33">
        <v>12</v>
      </c>
      <c r="V13" s="33">
        <v>10</v>
      </c>
      <c r="W13" s="33">
        <v>12</v>
      </c>
      <c r="X13" s="33">
        <v>10</v>
      </c>
      <c r="Y13" s="33">
        <v>12</v>
      </c>
      <c r="Z13" s="33">
        <v>12</v>
      </c>
      <c r="AA13" s="33">
        <v>12</v>
      </c>
      <c r="AB13" s="33">
        <v>8</v>
      </c>
      <c r="AC13" s="33">
        <v>12</v>
      </c>
      <c r="AD13" s="33">
        <v>10</v>
      </c>
      <c r="AE13" s="33">
        <v>12</v>
      </c>
      <c r="AF13" s="34">
        <v>6</v>
      </c>
      <c r="AG13" s="34">
        <v>6</v>
      </c>
      <c r="AH13" s="33">
        <v>10</v>
      </c>
      <c r="AI13" s="33">
        <v>8</v>
      </c>
      <c r="AJ13" s="33">
        <v>12</v>
      </c>
      <c r="AK13" s="33">
        <v>12</v>
      </c>
      <c r="AL13" s="33">
        <v>10</v>
      </c>
      <c r="AM13" s="33">
        <v>12</v>
      </c>
      <c r="AN13" s="33">
        <v>12</v>
      </c>
      <c r="AO13" s="33">
        <v>12</v>
      </c>
      <c r="AP13" s="33">
        <v>12</v>
      </c>
      <c r="AQ13" s="33">
        <v>12</v>
      </c>
      <c r="AR13" s="33">
        <v>12</v>
      </c>
      <c r="AS13" s="33">
        <v>12</v>
      </c>
      <c r="AT13" s="33">
        <v>12</v>
      </c>
      <c r="AU13" s="33">
        <v>12</v>
      </c>
      <c r="AV13" s="33">
        <v>12</v>
      </c>
      <c r="AW13" s="33">
        <v>12</v>
      </c>
      <c r="AX13" s="33">
        <v>10</v>
      </c>
      <c r="AY13" s="33">
        <v>12</v>
      </c>
      <c r="AZ13" s="33">
        <v>12</v>
      </c>
      <c r="BA13" s="133">
        <v>12</v>
      </c>
      <c r="BB13" s="85">
        <f>SUM(D13:AN13)</f>
        <v>298</v>
      </c>
      <c r="BC13" s="20">
        <f t="shared" si="1"/>
        <v>154</v>
      </c>
      <c r="BD13" s="31">
        <v>0</v>
      </c>
      <c r="BE13" s="1">
        <f>SUM(D13:BA13)-BD13</f>
        <v>452</v>
      </c>
      <c r="BF13" s="45">
        <v>0.18611111111111112</v>
      </c>
      <c r="BH13" s="65"/>
      <c r="BI13" s="64">
        <v>97.7</v>
      </c>
      <c r="BJ13" s="51"/>
      <c r="BK13" s="65"/>
      <c r="BL13" s="64">
        <v>97.7</v>
      </c>
    </row>
    <row r="14" spans="1:64" ht="31.5" customHeight="1">
      <c r="A14" s="18">
        <v>10</v>
      </c>
      <c r="B14" s="56"/>
      <c r="C14" s="161" t="s">
        <v>99</v>
      </c>
      <c r="D14" s="152">
        <v>10</v>
      </c>
      <c r="E14" s="34">
        <v>5</v>
      </c>
      <c r="F14" s="33">
        <v>12</v>
      </c>
      <c r="G14" s="33">
        <v>10</v>
      </c>
      <c r="H14" s="33">
        <v>10</v>
      </c>
      <c r="I14" s="33">
        <v>8</v>
      </c>
      <c r="J14" s="33">
        <v>12</v>
      </c>
      <c r="K14" s="33">
        <v>10</v>
      </c>
      <c r="L14" s="33">
        <v>10</v>
      </c>
      <c r="M14" s="33">
        <v>10</v>
      </c>
      <c r="N14" s="34">
        <v>4</v>
      </c>
      <c r="O14" s="34">
        <v>5</v>
      </c>
      <c r="P14" s="33">
        <v>10</v>
      </c>
      <c r="Q14" s="33">
        <v>10</v>
      </c>
      <c r="R14" s="33">
        <v>10</v>
      </c>
      <c r="S14" s="34">
        <v>6</v>
      </c>
      <c r="T14" s="33">
        <v>12</v>
      </c>
      <c r="U14" s="34">
        <v>6</v>
      </c>
      <c r="V14" s="33">
        <v>10</v>
      </c>
      <c r="W14" s="33">
        <v>12</v>
      </c>
      <c r="X14" s="33">
        <v>10</v>
      </c>
      <c r="Y14" s="34">
        <v>6</v>
      </c>
      <c r="Z14" s="33">
        <v>12</v>
      </c>
      <c r="AA14" s="33">
        <v>12</v>
      </c>
      <c r="AB14" s="33">
        <v>8</v>
      </c>
      <c r="AC14" s="33">
        <v>12</v>
      </c>
      <c r="AD14" s="33">
        <v>10</v>
      </c>
      <c r="AE14" s="33">
        <v>12</v>
      </c>
      <c r="AF14" s="33">
        <v>12</v>
      </c>
      <c r="AG14" s="33">
        <v>12</v>
      </c>
      <c r="AH14" s="33">
        <v>10</v>
      </c>
      <c r="AI14" s="33">
        <v>8</v>
      </c>
      <c r="AJ14" s="33">
        <v>12</v>
      </c>
      <c r="AK14" s="33">
        <v>12</v>
      </c>
      <c r="AL14" s="33">
        <v>10</v>
      </c>
      <c r="AM14" s="34">
        <v>6</v>
      </c>
      <c r="AN14" s="33">
        <v>12</v>
      </c>
      <c r="AO14" s="34">
        <v>6</v>
      </c>
      <c r="AP14" s="33">
        <v>12</v>
      </c>
      <c r="AQ14" s="33">
        <v>12</v>
      </c>
      <c r="AR14" s="34">
        <v>6</v>
      </c>
      <c r="AS14" s="33">
        <v>12</v>
      </c>
      <c r="AT14" s="33">
        <v>12</v>
      </c>
      <c r="AU14" s="33">
        <v>12</v>
      </c>
      <c r="AV14" s="33">
        <v>12</v>
      </c>
      <c r="AW14" s="33">
        <v>12</v>
      </c>
      <c r="AX14" s="33">
        <v>10</v>
      </c>
      <c r="AY14" s="34">
        <v>6</v>
      </c>
      <c r="AZ14" s="33">
        <v>12</v>
      </c>
      <c r="BA14" s="133">
        <v>12</v>
      </c>
      <c r="BB14" s="85">
        <f>SUM(D14:AN14)</f>
        <v>358</v>
      </c>
      <c r="BC14" s="20">
        <f t="shared" si="1"/>
        <v>136</v>
      </c>
      <c r="BD14" s="31">
        <v>45</v>
      </c>
      <c r="BE14" s="1">
        <f>SUM(D14:BA14)-BD14</f>
        <v>449</v>
      </c>
      <c r="BF14" s="45">
        <v>0.22916666666666666</v>
      </c>
      <c r="BH14" s="65"/>
      <c r="BI14" s="63">
        <v>96.35</v>
      </c>
      <c r="BJ14" s="51"/>
      <c r="BK14" s="65"/>
      <c r="BL14" s="63">
        <v>96.35</v>
      </c>
    </row>
    <row r="15" spans="1:64" ht="31.5" customHeight="1">
      <c r="A15" s="18">
        <v>11</v>
      </c>
      <c r="B15" s="60"/>
      <c r="C15" s="162" t="s">
        <v>13</v>
      </c>
      <c r="D15" s="152">
        <v>10</v>
      </c>
      <c r="E15" s="33">
        <v>10</v>
      </c>
      <c r="F15" s="33">
        <v>12</v>
      </c>
      <c r="G15" s="33">
        <v>10</v>
      </c>
      <c r="H15" s="33">
        <v>10</v>
      </c>
      <c r="I15" s="33">
        <v>8</v>
      </c>
      <c r="J15" s="88">
        <v>0</v>
      </c>
      <c r="K15" s="88">
        <v>0</v>
      </c>
      <c r="L15" s="88">
        <v>0</v>
      </c>
      <c r="M15" s="88">
        <v>0</v>
      </c>
      <c r="N15" s="34">
        <v>4</v>
      </c>
      <c r="O15" s="33">
        <v>10</v>
      </c>
      <c r="P15" s="88">
        <v>0</v>
      </c>
      <c r="Q15" s="88">
        <v>0</v>
      </c>
      <c r="R15" s="33">
        <v>10</v>
      </c>
      <c r="S15" s="33">
        <v>12</v>
      </c>
      <c r="T15" s="33">
        <v>12</v>
      </c>
      <c r="U15" s="34">
        <v>6</v>
      </c>
      <c r="V15" s="33">
        <v>10</v>
      </c>
      <c r="W15" s="33">
        <v>12</v>
      </c>
      <c r="X15" s="33">
        <v>10</v>
      </c>
      <c r="Y15" s="33">
        <v>12</v>
      </c>
      <c r="Z15" s="33">
        <v>12</v>
      </c>
      <c r="AA15" s="33">
        <v>12</v>
      </c>
      <c r="AB15" s="33">
        <v>8</v>
      </c>
      <c r="AC15" s="33">
        <v>12</v>
      </c>
      <c r="AD15" s="33">
        <v>10</v>
      </c>
      <c r="AE15" s="33">
        <v>12</v>
      </c>
      <c r="AF15" s="33">
        <v>12</v>
      </c>
      <c r="AG15" s="33">
        <v>12</v>
      </c>
      <c r="AH15" s="33">
        <v>10</v>
      </c>
      <c r="AI15" s="33">
        <v>8</v>
      </c>
      <c r="AJ15" s="33">
        <v>12</v>
      </c>
      <c r="AK15" s="33">
        <v>12</v>
      </c>
      <c r="AL15" s="33">
        <v>10</v>
      </c>
      <c r="AM15" s="34">
        <v>6</v>
      </c>
      <c r="AN15" s="34">
        <v>6</v>
      </c>
      <c r="AO15" s="33">
        <v>12</v>
      </c>
      <c r="AP15" s="33">
        <v>12</v>
      </c>
      <c r="AQ15" s="33">
        <v>12</v>
      </c>
      <c r="AR15" s="33">
        <v>12</v>
      </c>
      <c r="AS15" s="33">
        <v>12</v>
      </c>
      <c r="AT15" s="33">
        <v>12</v>
      </c>
      <c r="AU15" s="88">
        <v>0</v>
      </c>
      <c r="AV15" s="33">
        <v>12</v>
      </c>
      <c r="AW15" s="33">
        <v>12</v>
      </c>
      <c r="AX15" s="33">
        <v>10</v>
      </c>
      <c r="AY15" s="34">
        <v>6</v>
      </c>
      <c r="AZ15" s="33">
        <v>12</v>
      </c>
      <c r="BA15" s="133">
        <v>12</v>
      </c>
      <c r="BB15" s="85">
        <f>SUM(D15:AN15)</f>
        <v>312</v>
      </c>
      <c r="BC15" s="20">
        <f t="shared" si="1"/>
        <v>136</v>
      </c>
      <c r="BD15" s="31">
        <v>0</v>
      </c>
      <c r="BE15" s="1">
        <f>SUM(D15:BA15)-BD15</f>
        <v>448</v>
      </c>
      <c r="BF15" s="45">
        <v>0.19791666666666666</v>
      </c>
      <c r="BH15" s="65">
        <v>96</v>
      </c>
      <c r="BI15" s="63"/>
      <c r="BJ15" s="51"/>
      <c r="BK15" s="65">
        <v>96</v>
      </c>
      <c r="BL15" s="63"/>
    </row>
    <row r="16" spans="1:64" ht="28.5" customHeight="1">
      <c r="A16" s="18">
        <v>12</v>
      </c>
      <c r="B16" s="53"/>
      <c r="C16" s="163" t="s">
        <v>94</v>
      </c>
      <c r="D16" s="152">
        <v>10</v>
      </c>
      <c r="E16" s="34">
        <v>5</v>
      </c>
      <c r="F16" s="33">
        <v>12</v>
      </c>
      <c r="G16" s="33">
        <v>10</v>
      </c>
      <c r="H16" s="34">
        <v>5</v>
      </c>
      <c r="I16" s="33">
        <v>8</v>
      </c>
      <c r="J16" s="34">
        <v>6</v>
      </c>
      <c r="K16" s="33">
        <v>10</v>
      </c>
      <c r="L16" s="33">
        <v>10</v>
      </c>
      <c r="M16" s="33">
        <v>10</v>
      </c>
      <c r="N16" s="33">
        <v>8</v>
      </c>
      <c r="O16" s="33">
        <v>10</v>
      </c>
      <c r="P16" s="33">
        <v>10</v>
      </c>
      <c r="Q16" s="33">
        <v>10</v>
      </c>
      <c r="R16" s="33">
        <v>10</v>
      </c>
      <c r="S16" s="34">
        <v>6</v>
      </c>
      <c r="T16" s="33">
        <v>12</v>
      </c>
      <c r="U16" s="34">
        <v>6</v>
      </c>
      <c r="V16" s="33">
        <v>10</v>
      </c>
      <c r="W16" s="33">
        <v>12</v>
      </c>
      <c r="X16" s="33">
        <v>10</v>
      </c>
      <c r="Y16" s="34">
        <v>6</v>
      </c>
      <c r="Z16" s="33">
        <v>12</v>
      </c>
      <c r="AA16" s="33">
        <v>12</v>
      </c>
      <c r="AB16" s="33">
        <v>8</v>
      </c>
      <c r="AC16" s="33">
        <v>12</v>
      </c>
      <c r="AD16" s="34">
        <v>5</v>
      </c>
      <c r="AE16" s="33">
        <v>12</v>
      </c>
      <c r="AF16" s="33">
        <v>12</v>
      </c>
      <c r="AG16" s="33">
        <v>12</v>
      </c>
      <c r="AH16" s="33">
        <v>10</v>
      </c>
      <c r="AI16" s="33">
        <v>8</v>
      </c>
      <c r="AJ16" s="34">
        <v>6</v>
      </c>
      <c r="AK16" s="33">
        <v>12</v>
      </c>
      <c r="AL16" s="33">
        <v>10</v>
      </c>
      <c r="AM16" s="34">
        <v>6</v>
      </c>
      <c r="AN16" s="33">
        <v>12</v>
      </c>
      <c r="AO16" s="33">
        <v>12</v>
      </c>
      <c r="AP16" s="33">
        <v>12</v>
      </c>
      <c r="AQ16" s="33">
        <v>12</v>
      </c>
      <c r="AR16" s="34">
        <v>6</v>
      </c>
      <c r="AS16" s="33">
        <v>12</v>
      </c>
      <c r="AT16" s="33">
        <v>12</v>
      </c>
      <c r="AU16" s="33">
        <v>12</v>
      </c>
      <c r="AV16" s="33">
        <v>12</v>
      </c>
      <c r="AW16" s="34">
        <v>6</v>
      </c>
      <c r="AX16" s="33">
        <v>10</v>
      </c>
      <c r="AY16" s="33">
        <v>12</v>
      </c>
      <c r="AZ16" s="33">
        <v>12</v>
      </c>
      <c r="BA16" s="133">
        <v>12</v>
      </c>
      <c r="BB16" s="85">
        <f t="shared" si="0"/>
        <v>345</v>
      </c>
      <c r="BC16" s="20">
        <f t="shared" si="1"/>
        <v>142</v>
      </c>
      <c r="BD16" s="31">
        <v>45</v>
      </c>
      <c r="BE16" s="1">
        <f t="shared" si="2"/>
        <v>442</v>
      </c>
      <c r="BF16" s="45">
        <v>0.22916666666666666</v>
      </c>
      <c r="BH16" s="62"/>
      <c r="BI16" s="64"/>
      <c r="BJ16" s="51"/>
      <c r="BK16" s="62"/>
      <c r="BL16" s="64"/>
    </row>
    <row r="17" spans="1:64" ht="48.75" customHeight="1">
      <c r="A17" s="94">
        <v>13</v>
      </c>
      <c r="B17" s="57" t="s">
        <v>101</v>
      </c>
      <c r="C17" s="161" t="s">
        <v>102</v>
      </c>
      <c r="D17" s="152">
        <v>10</v>
      </c>
      <c r="E17" s="33">
        <v>10</v>
      </c>
      <c r="F17" s="33">
        <v>12</v>
      </c>
      <c r="G17" s="34">
        <v>5</v>
      </c>
      <c r="H17" s="33">
        <v>10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34">
        <v>4</v>
      </c>
      <c r="O17" s="34">
        <v>5</v>
      </c>
      <c r="P17" s="88">
        <v>0</v>
      </c>
      <c r="Q17" s="88">
        <v>0</v>
      </c>
      <c r="R17" s="88">
        <v>0</v>
      </c>
      <c r="S17" s="33">
        <v>12</v>
      </c>
      <c r="T17" s="33">
        <v>12</v>
      </c>
      <c r="U17" s="34">
        <v>6</v>
      </c>
      <c r="V17" s="33">
        <v>10</v>
      </c>
      <c r="W17" s="33">
        <v>12</v>
      </c>
      <c r="X17" s="33">
        <v>10</v>
      </c>
      <c r="Y17" s="33">
        <v>12</v>
      </c>
      <c r="Z17" s="33">
        <v>12</v>
      </c>
      <c r="AA17" s="33">
        <v>12</v>
      </c>
      <c r="AB17" s="33">
        <v>8</v>
      </c>
      <c r="AC17" s="33">
        <v>12</v>
      </c>
      <c r="AD17" s="33">
        <v>10</v>
      </c>
      <c r="AE17" s="34">
        <v>6</v>
      </c>
      <c r="AF17" s="33">
        <v>12</v>
      </c>
      <c r="AG17" s="33">
        <v>12</v>
      </c>
      <c r="AH17" s="33">
        <v>10</v>
      </c>
      <c r="AI17" s="33">
        <v>8</v>
      </c>
      <c r="AJ17" s="34">
        <v>6</v>
      </c>
      <c r="AK17" s="33">
        <v>12</v>
      </c>
      <c r="AL17" s="33">
        <v>10</v>
      </c>
      <c r="AM17" s="33">
        <v>12</v>
      </c>
      <c r="AN17" s="33">
        <v>12</v>
      </c>
      <c r="AO17" s="34">
        <v>6</v>
      </c>
      <c r="AP17" s="33">
        <v>12</v>
      </c>
      <c r="AQ17" s="33">
        <v>12</v>
      </c>
      <c r="AR17" s="33">
        <v>12</v>
      </c>
      <c r="AS17" s="33">
        <v>12</v>
      </c>
      <c r="AT17" s="33">
        <v>12</v>
      </c>
      <c r="AU17" s="33">
        <v>12</v>
      </c>
      <c r="AV17" s="33">
        <v>12</v>
      </c>
      <c r="AW17" s="33">
        <v>12</v>
      </c>
      <c r="AX17" s="33">
        <v>10</v>
      </c>
      <c r="AY17" s="34">
        <v>6</v>
      </c>
      <c r="AZ17" s="33">
        <v>12</v>
      </c>
      <c r="BA17" s="133">
        <v>12</v>
      </c>
      <c r="BB17" s="85">
        <f>SUM(D17:AN17)</f>
        <v>284</v>
      </c>
      <c r="BC17" s="20">
        <f t="shared" si="1"/>
        <v>142</v>
      </c>
      <c r="BD17" s="31">
        <v>0</v>
      </c>
      <c r="BE17" s="1">
        <f>SUM(D17:BA17)-BD17</f>
        <v>426</v>
      </c>
      <c r="BF17" s="45">
        <v>0.19236111111111112</v>
      </c>
      <c r="BH17" s="62"/>
      <c r="BI17" s="64">
        <v>95</v>
      </c>
      <c r="BJ17" s="51"/>
      <c r="BK17" s="62"/>
      <c r="BL17" s="64">
        <v>95</v>
      </c>
    </row>
    <row r="18" spans="1:64" ht="36" customHeight="1">
      <c r="A18" s="94">
        <v>14</v>
      </c>
      <c r="B18" s="95" t="s">
        <v>103</v>
      </c>
      <c r="C18" s="164" t="s">
        <v>104</v>
      </c>
      <c r="D18" s="153">
        <v>10</v>
      </c>
      <c r="E18" s="116">
        <v>10</v>
      </c>
      <c r="F18" s="116">
        <v>12</v>
      </c>
      <c r="G18" s="117">
        <v>5</v>
      </c>
      <c r="H18" s="117">
        <v>5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6">
        <v>12</v>
      </c>
      <c r="V18" s="98">
        <v>0</v>
      </c>
      <c r="W18" s="98">
        <v>0</v>
      </c>
      <c r="X18" s="98">
        <v>0</v>
      </c>
      <c r="Y18" s="96">
        <v>12</v>
      </c>
      <c r="Z18" s="96">
        <v>12</v>
      </c>
      <c r="AA18" s="96">
        <v>12</v>
      </c>
      <c r="AB18" s="96">
        <v>8</v>
      </c>
      <c r="AC18" s="96">
        <v>12</v>
      </c>
      <c r="AD18" s="96">
        <v>10</v>
      </c>
      <c r="AE18" s="96">
        <v>12</v>
      </c>
      <c r="AF18" s="96">
        <v>12</v>
      </c>
      <c r="AG18" s="96">
        <v>12</v>
      </c>
      <c r="AH18" s="96">
        <v>10</v>
      </c>
      <c r="AI18" s="96">
        <v>8</v>
      </c>
      <c r="AJ18" s="96">
        <v>12</v>
      </c>
      <c r="AK18" s="96">
        <v>12</v>
      </c>
      <c r="AL18" s="96">
        <v>10</v>
      </c>
      <c r="AM18" s="96">
        <v>12</v>
      </c>
      <c r="AN18" s="96">
        <v>12</v>
      </c>
      <c r="AO18" s="96">
        <v>12</v>
      </c>
      <c r="AP18" s="96">
        <v>12</v>
      </c>
      <c r="AQ18" s="96">
        <v>12</v>
      </c>
      <c r="AR18" s="96">
        <v>12</v>
      </c>
      <c r="AS18" s="96">
        <v>12</v>
      </c>
      <c r="AT18" s="96">
        <v>12</v>
      </c>
      <c r="AU18" s="96">
        <v>12</v>
      </c>
      <c r="AV18" s="113">
        <v>6</v>
      </c>
      <c r="AW18" s="113">
        <v>6</v>
      </c>
      <c r="AX18" s="96">
        <v>10</v>
      </c>
      <c r="AY18" s="98">
        <v>0</v>
      </c>
      <c r="AZ18" s="98">
        <v>0</v>
      </c>
      <c r="BA18" s="131">
        <v>12</v>
      </c>
      <c r="BB18" s="99">
        <f t="shared" si="0"/>
        <v>232</v>
      </c>
      <c r="BC18" s="100">
        <f t="shared" si="1"/>
        <v>118</v>
      </c>
      <c r="BD18" s="23">
        <v>3</v>
      </c>
      <c r="BE18" s="101">
        <f t="shared" si="2"/>
        <v>347</v>
      </c>
      <c r="BF18" s="102">
        <v>0.19999999999999998</v>
      </c>
      <c r="BH18" s="103"/>
      <c r="BI18" s="115"/>
      <c r="BJ18" s="51"/>
      <c r="BK18" s="103"/>
      <c r="BL18" s="115"/>
    </row>
    <row r="19" spans="1:64" ht="26.25" customHeight="1" thickBot="1">
      <c r="A19" s="18">
        <v>15</v>
      </c>
      <c r="B19" s="54"/>
      <c r="C19" s="163" t="s">
        <v>108</v>
      </c>
      <c r="D19" s="154">
        <v>10</v>
      </c>
      <c r="E19" s="34">
        <v>5</v>
      </c>
      <c r="F19" s="33">
        <v>12</v>
      </c>
      <c r="G19" s="33">
        <v>10</v>
      </c>
      <c r="H19" s="113">
        <v>5</v>
      </c>
      <c r="I19" s="33">
        <v>8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34">
        <v>6</v>
      </c>
      <c r="V19" s="116">
        <v>10</v>
      </c>
      <c r="W19" s="116">
        <v>12</v>
      </c>
      <c r="X19" s="116">
        <v>10</v>
      </c>
      <c r="Y19" s="116">
        <v>12</v>
      </c>
      <c r="Z19" s="116">
        <v>12</v>
      </c>
      <c r="AA19" s="116">
        <v>12</v>
      </c>
      <c r="AB19" s="116">
        <v>8</v>
      </c>
      <c r="AC19" s="118">
        <v>0</v>
      </c>
      <c r="AD19" s="116">
        <v>10</v>
      </c>
      <c r="AE19" s="117">
        <v>6</v>
      </c>
      <c r="AF19" s="117">
        <v>6</v>
      </c>
      <c r="AG19" s="118">
        <v>0</v>
      </c>
      <c r="AH19" s="118">
        <v>0</v>
      </c>
      <c r="AI19" s="116">
        <v>8</v>
      </c>
      <c r="AJ19" s="117">
        <v>6</v>
      </c>
      <c r="AK19" s="118">
        <v>0</v>
      </c>
      <c r="AL19" s="118">
        <v>0</v>
      </c>
      <c r="AM19" s="117">
        <v>6</v>
      </c>
      <c r="AN19" s="116">
        <v>12</v>
      </c>
      <c r="AO19" s="116">
        <v>12</v>
      </c>
      <c r="AP19" s="116">
        <v>12</v>
      </c>
      <c r="AQ19" s="116">
        <v>12</v>
      </c>
      <c r="AR19" s="117">
        <v>6</v>
      </c>
      <c r="AS19" s="118">
        <v>0</v>
      </c>
      <c r="AT19" s="118">
        <v>0</v>
      </c>
      <c r="AU19" s="116">
        <v>12</v>
      </c>
      <c r="AV19" s="116">
        <v>12</v>
      </c>
      <c r="AW19" s="116">
        <v>12</v>
      </c>
      <c r="AX19" s="116">
        <v>10</v>
      </c>
      <c r="AY19" s="116">
        <v>12</v>
      </c>
      <c r="AZ19" s="116">
        <v>12</v>
      </c>
      <c r="BA19" s="148">
        <v>0</v>
      </c>
      <c r="BB19" s="86">
        <f t="shared" si="0"/>
        <v>186</v>
      </c>
      <c r="BC19" s="47">
        <f t="shared" si="1"/>
        <v>112</v>
      </c>
      <c r="BD19" s="47">
        <v>0</v>
      </c>
      <c r="BE19" s="49">
        <f t="shared" si="2"/>
        <v>298</v>
      </c>
      <c r="BF19" s="50">
        <v>0.18888888888888888</v>
      </c>
      <c r="BG19" s="149"/>
      <c r="BH19" s="103"/>
      <c r="BI19" s="115"/>
      <c r="BJ19" s="51"/>
      <c r="BK19" s="103"/>
      <c r="BL19" s="115"/>
    </row>
    <row r="20" spans="1:77" ht="33.75" customHeight="1" thickBot="1">
      <c r="A20" s="46">
        <v>16</v>
      </c>
      <c r="B20" s="55" t="s">
        <v>105</v>
      </c>
      <c r="C20" s="165" t="s">
        <v>106</v>
      </c>
      <c r="D20" s="182" t="s">
        <v>107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184"/>
      <c r="BD20" s="184"/>
      <c r="BE20" s="184"/>
      <c r="BF20" s="185"/>
      <c r="BG20" s="150"/>
      <c r="BH20" s="66"/>
      <c r="BI20" s="67"/>
      <c r="BJ20" s="51"/>
      <c r="BK20" s="66"/>
      <c r="BL20" s="67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</row>
    <row r="21" spans="1:77" ht="32.25" customHeight="1">
      <c r="A21" s="107"/>
      <c r="B21" s="104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8"/>
      <c r="BG21" s="109"/>
      <c r="BH21" s="111"/>
      <c r="BI21" s="108"/>
      <c r="BJ21" s="110"/>
      <c r="BK21" s="111"/>
      <c r="BL21" s="108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</row>
    <row r="22" spans="1:77" ht="27" customHeight="1">
      <c r="A22" s="107"/>
      <c r="B22" s="104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8"/>
      <c r="BG22" s="109"/>
      <c r="BH22" s="108"/>
      <c r="BI22" s="108"/>
      <c r="BJ22" s="110"/>
      <c r="BK22" s="108"/>
      <c r="BL22" s="108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</row>
    <row r="23" spans="1:77" ht="51" customHeight="1">
      <c r="A23" s="107"/>
      <c r="B23" s="104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8"/>
      <c r="BG23" s="109"/>
      <c r="BH23" s="108"/>
      <c r="BI23" s="108"/>
      <c r="BJ23" s="110"/>
      <c r="BK23" s="108"/>
      <c r="BL23" s="108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</row>
    <row r="24" spans="1:77" ht="36" customHeight="1">
      <c r="A24" s="107"/>
      <c r="B24" s="104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8"/>
      <c r="BG24" s="109"/>
      <c r="BH24" s="108"/>
      <c r="BI24" s="108"/>
      <c r="BJ24" s="110"/>
      <c r="BK24" s="108"/>
      <c r="BL24" s="108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</row>
    <row r="25" spans="1:77" ht="1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12"/>
      <c r="BI25" s="112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</row>
    <row r="26" spans="1:77" ht="1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12"/>
      <c r="BI26" s="112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</row>
    <row r="27" spans="1:77" ht="1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</row>
    <row r="28" spans="1:77" ht="1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</row>
    <row r="29" spans="1:77" ht="1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</row>
    <row r="30" spans="1:77" ht="1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</row>
    <row r="31" spans="1:77" ht="1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</row>
    <row r="32" spans="1:77" ht="1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</row>
    <row r="33" spans="1:77" ht="1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</row>
    <row r="34" spans="1:77" ht="1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</row>
    <row r="35" spans="1:77" ht="1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</row>
    <row r="36" spans="1:77" ht="1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</row>
    <row r="37" spans="1:77" ht="1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</row>
    <row r="38" spans="1:77" ht="1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</row>
    <row r="39" spans="1:77" ht="1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</row>
    <row r="40" spans="1:77" ht="1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</row>
    <row r="41" spans="1:77" ht="1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</row>
    <row r="42" spans="1:77" ht="1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</row>
    <row r="43" spans="1:77" ht="1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</row>
    <row r="44" spans="1:77" ht="1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</row>
    <row r="45" spans="1:77" ht="1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</row>
    <row r="46" spans="1:77" ht="1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</row>
    <row r="47" spans="1:77" ht="1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</row>
    <row r="48" spans="1:77" ht="12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</row>
    <row r="49" spans="1:77" ht="1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</row>
    <row r="50" spans="1:77" ht="1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</row>
    <row r="51" spans="1:77" ht="1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</row>
    <row r="52" spans="1:77" ht="1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</row>
    <row r="53" spans="1:77" ht="1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</row>
    <row r="54" spans="1:77" ht="1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</row>
    <row r="55" spans="1:77" ht="1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</row>
    <row r="56" spans="1:77" ht="1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</row>
    <row r="57" spans="1:77" ht="1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</row>
    <row r="58" spans="1:77" ht="1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</row>
    <row r="59" spans="1:77" ht="1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</row>
    <row r="60" spans="1:77" ht="1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</row>
  </sheetData>
  <sheetProtection/>
  <mergeCells count="11">
    <mergeCell ref="BD2:BD3"/>
    <mergeCell ref="BE1:BE3"/>
    <mergeCell ref="BK1:BK4"/>
    <mergeCell ref="BL1:BL4"/>
    <mergeCell ref="BF1:BF3"/>
    <mergeCell ref="AY1:AZ1"/>
    <mergeCell ref="D20:BF20"/>
    <mergeCell ref="BH1:BH4"/>
    <mergeCell ref="BI1:BI4"/>
    <mergeCell ref="BB1:BB3"/>
    <mergeCell ref="BC2:BC3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Roman,Félkövér"&amp;16Gémes parkverseny 2023
Középfokú bajnokság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"/>
  <sheetViews>
    <sheetView tabSelected="1" zoomScale="47" zoomScaleNormal="47" zoomScaleSheetLayoutView="80" zoomScalePageLayoutView="80" workbookViewId="0" topLeftCell="A1">
      <selection activeCell="AR15" sqref="AR15"/>
    </sheetView>
  </sheetViews>
  <sheetFormatPr defaultColWidth="9.140625" defaultRowHeight="12.75"/>
  <cols>
    <col min="1" max="1" width="11.28125" style="0" customWidth="1"/>
    <col min="2" max="2" width="23.7109375" style="0" customWidth="1"/>
    <col min="3" max="3" width="27.7109375" style="0" customWidth="1"/>
    <col min="4" max="4" width="3.28125" style="0" bestFit="1" customWidth="1"/>
    <col min="5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4.8515625" style="0" customWidth="1"/>
    <col min="10" max="10" width="4.140625" style="0" bestFit="1" customWidth="1"/>
    <col min="11" max="11" width="4.421875" style="0" customWidth="1"/>
    <col min="12" max="12" width="4.28125" style="0" bestFit="1" customWidth="1"/>
    <col min="13" max="14" width="4.7109375" style="0" bestFit="1" customWidth="1"/>
    <col min="15" max="15" width="5.140625" style="0" customWidth="1"/>
    <col min="16" max="16" width="4.8515625" style="0" customWidth="1"/>
    <col min="17" max="18" width="4.140625" style="0" customWidth="1"/>
    <col min="19" max="19" width="3.7109375" style="0" customWidth="1"/>
    <col min="20" max="22" width="4.28125" style="0" bestFit="1" customWidth="1"/>
    <col min="23" max="23" width="5.00390625" style="0" bestFit="1" customWidth="1"/>
    <col min="24" max="24" width="3.7109375" style="0" customWidth="1"/>
    <col min="25" max="25" width="4.28125" style="0" bestFit="1" customWidth="1"/>
    <col min="26" max="26" width="4.28125" style="0" customWidth="1"/>
    <col min="27" max="28" width="4.28125" style="0" bestFit="1" customWidth="1"/>
    <col min="29" max="29" width="3.7109375" style="0" customWidth="1"/>
    <col min="30" max="31" width="4.28125" style="0" bestFit="1" customWidth="1"/>
    <col min="32" max="33" width="4.7109375" style="0" bestFit="1" customWidth="1"/>
    <col min="34" max="37" width="4.00390625" style="0" bestFit="1" customWidth="1"/>
    <col min="38" max="38" width="4.00390625" style="0" customWidth="1"/>
    <col min="39" max="39" width="4.57421875" style="0" customWidth="1"/>
    <col min="40" max="40" width="4.00390625" style="0" bestFit="1" customWidth="1"/>
    <col min="41" max="41" width="4.28125" style="0" customWidth="1"/>
    <col min="42" max="42" width="4.7109375" style="0" customWidth="1"/>
    <col min="43" max="43" width="4.421875" style="0" customWidth="1"/>
    <col min="44" max="44" width="6.28125" style="0" customWidth="1"/>
    <col min="45" max="45" width="4.28125" style="0" customWidth="1"/>
    <col min="46" max="46" width="6.421875" style="0" customWidth="1"/>
    <col min="47" max="47" width="7.7109375" style="0" customWidth="1"/>
    <col min="48" max="48" width="7.00390625" style="0" customWidth="1"/>
    <col min="49" max="52" width="5.28125" style="0" customWidth="1"/>
    <col min="53" max="53" width="4.7109375" style="0" bestFit="1" customWidth="1"/>
    <col min="54" max="54" width="5.00390625" style="0" customWidth="1"/>
    <col min="55" max="55" width="6.140625" style="0" customWidth="1"/>
    <col min="56" max="56" width="5.421875" style="0" customWidth="1"/>
    <col min="57" max="57" width="6.140625" style="0" customWidth="1"/>
    <col min="58" max="58" width="8.7109375" style="0" bestFit="1" customWidth="1"/>
    <col min="59" max="59" width="2.421875" style="0" customWidth="1"/>
    <col min="60" max="60" width="9.57421875" style="0" customWidth="1"/>
    <col min="61" max="61" width="10.7109375" style="0" customWidth="1"/>
  </cols>
  <sheetData>
    <row r="1" spans="1:61" ht="51" customHeight="1" thickBot="1">
      <c r="A1" s="4" t="s">
        <v>0</v>
      </c>
      <c r="B1" s="5" t="s">
        <v>29</v>
      </c>
      <c r="C1" s="6" t="s">
        <v>28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10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11">
        <v>33</v>
      </c>
      <c r="AJ1" s="11">
        <v>34</v>
      </c>
      <c r="AK1" s="11">
        <v>35</v>
      </c>
      <c r="AL1" s="11">
        <v>36</v>
      </c>
      <c r="AM1" s="11">
        <v>37</v>
      </c>
      <c r="AN1" s="11">
        <v>38</v>
      </c>
      <c r="AO1" s="11" t="s">
        <v>8</v>
      </c>
      <c r="AP1" s="11" t="s">
        <v>4</v>
      </c>
      <c r="AQ1" s="11" t="s">
        <v>5</v>
      </c>
      <c r="AR1" s="12" t="s">
        <v>7</v>
      </c>
      <c r="AS1" s="74" t="s">
        <v>18</v>
      </c>
      <c r="AT1" s="74" t="s">
        <v>19</v>
      </c>
      <c r="AU1" s="74" t="s">
        <v>24</v>
      </c>
      <c r="AV1" s="74" t="s">
        <v>25</v>
      </c>
      <c r="AW1" s="74" t="s">
        <v>26</v>
      </c>
      <c r="AX1" s="74" t="s">
        <v>27</v>
      </c>
      <c r="AY1" s="197" t="s">
        <v>40</v>
      </c>
      <c r="AZ1" s="198"/>
      <c r="BA1" s="143" t="s">
        <v>41</v>
      </c>
      <c r="BB1" s="186" t="s">
        <v>9</v>
      </c>
      <c r="BC1" s="8"/>
      <c r="BD1" s="8"/>
      <c r="BE1" s="166" t="s">
        <v>1</v>
      </c>
      <c r="BF1" s="177" t="s">
        <v>2</v>
      </c>
      <c r="BH1" s="191" t="s">
        <v>48</v>
      </c>
      <c r="BI1" s="195" t="s">
        <v>49</v>
      </c>
    </row>
    <row r="2" spans="1:61" ht="79.5" customHeight="1" thickBot="1">
      <c r="A2" s="13"/>
      <c r="B2" s="14"/>
      <c r="C2" s="15"/>
      <c r="D2" s="16" t="s">
        <v>11</v>
      </c>
      <c r="E2" s="16" t="s">
        <v>11</v>
      </c>
      <c r="F2" s="16" t="s">
        <v>54</v>
      </c>
      <c r="G2" s="16" t="s">
        <v>11</v>
      </c>
      <c r="H2" s="16" t="s">
        <v>55</v>
      </c>
      <c r="I2" s="16" t="s">
        <v>56</v>
      </c>
      <c r="J2" s="16" t="s">
        <v>16</v>
      </c>
      <c r="K2" s="16" t="s">
        <v>12</v>
      </c>
      <c r="L2" s="16" t="s">
        <v>21</v>
      </c>
      <c r="M2" s="16" t="s">
        <v>11</v>
      </c>
      <c r="N2" s="16" t="s">
        <v>22</v>
      </c>
      <c r="O2" s="16" t="s">
        <v>11</v>
      </c>
      <c r="P2" s="16" t="s">
        <v>16</v>
      </c>
      <c r="Q2" s="16" t="s">
        <v>12</v>
      </c>
      <c r="R2" s="16" t="s">
        <v>10</v>
      </c>
      <c r="S2" s="16" t="s">
        <v>23</v>
      </c>
      <c r="T2" s="16" t="s">
        <v>12</v>
      </c>
      <c r="U2" s="16" t="s">
        <v>57</v>
      </c>
      <c r="V2" s="16" t="s">
        <v>16</v>
      </c>
      <c r="W2" s="16" t="s">
        <v>58</v>
      </c>
      <c r="X2" s="16" t="s">
        <v>59</v>
      </c>
      <c r="Y2" s="16" t="s">
        <v>10</v>
      </c>
      <c r="Z2" s="16" t="s">
        <v>16</v>
      </c>
      <c r="AA2" s="16" t="s">
        <v>12</v>
      </c>
      <c r="AB2" s="16" t="s">
        <v>60</v>
      </c>
      <c r="AC2" s="16" t="s">
        <v>11</v>
      </c>
      <c r="AD2" s="16" t="s">
        <v>61</v>
      </c>
      <c r="AE2" s="16" t="s">
        <v>62</v>
      </c>
      <c r="AF2" s="16" t="s">
        <v>63</v>
      </c>
      <c r="AG2" s="16" t="s">
        <v>10</v>
      </c>
      <c r="AH2" s="16" t="s">
        <v>22</v>
      </c>
      <c r="AI2" s="16" t="s">
        <v>11</v>
      </c>
      <c r="AJ2" s="16" t="s">
        <v>64</v>
      </c>
      <c r="AK2" s="16" t="s">
        <v>11</v>
      </c>
      <c r="AL2" s="16" t="s">
        <v>11</v>
      </c>
      <c r="AM2" s="16" t="s">
        <v>16</v>
      </c>
      <c r="AN2" s="16" t="s">
        <v>12</v>
      </c>
      <c r="AO2" s="16" t="s">
        <v>57</v>
      </c>
      <c r="AP2" s="16" t="s">
        <v>66</v>
      </c>
      <c r="AQ2" s="16" t="s">
        <v>60</v>
      </c>
      <c r="AR2" s="16" t="s">
        <v>21</v>
      </c>
      <c r="AS2" s="16" t="s">
        <v>21</v>
      </c>
      <c r="AT2" s="17" t="s">
        <v>69</v>
      </c>
      <c r="AU2" s="17" t="s">
        <v>74</v>
      </c>
      <c r="AV2" s="17" t="s">
        <v>75</v>
      </c>
      <c r="AW2" s="82" t="s">
        <v>77</v>
      </c>
      <c r="AX2" s="82" t="s">
        <v>54</v>
      </c>
      <c r="AY2" s="82" t="s">
        <v>21</v>
      </c>
      <c r="AZ2" s="82" t="s">
        <v>77</v>
      </c>
      <c r="BA2" s="73" t="s">
        <v>21</v>
      </c>
      <c r="BB2" s="187"/>
      <c r="BC2" s="189" t="s">
        <v>17</v>
      </c>
      <c r="BD2" s="189" t="s">
        <v>30</v>
      </c>
      <c r="BE2" s="167"/>
      <c r="BF2" s="178"/>
      <c r="BH2" s="192"/>
      <c r="BI2" s="196"/>
    </row>
    <row r="3" spans="1:61" ht="29.25" customHeight="1" thickBot="1">
      <c r="A3" s="22"/>
      <c r="B3" s="30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126" t="s">
        <v>65</v>
      </c>
      <c r="AP3" s="126" t="s">
        <v>70</v>
      </c>
      <c r="AQ3" s="126" t="s">
        <v>71</v>
      </c>
      <c r="AR3" s="126" t="s">
        <v>67</v>
      </c>
      <c r="AS3" s="126" t="s">
        <v>68</v>
      </c>
      <c r="AT3" s="126" t="s">
        <v>72</v>
      </c>
      <c r="AU3" s="126" t="s">
        <v>73</v>
      </c>
      <c r="AV3" s="126" t="s">
        <v>76</v>
      </c>
      <c r="AW3" s="126"/>
      <c r="AX3" s="126" t="s">
        <v>78</v>
      </c>
      <c r="AY3" s="126"/>
      <c r="AZ3" s="127"/>
      <c r="BA3" s="144" t="s">
        <v>79</v>
      </c>
      <c r="BB3" s="199"/>
      <c r="BC3" s="200"/>
      <c r="BD3" s="200"/>
      <c r="BE3" s="200"/>
      <c r="BF3" s="190"/>
      <c r="BH3" s="193"/>
      <c r="BI3" s="190"/>
    </row>
    <row r="4" spans="1:61" ht="35.25" customHeight="1" thickBot="1">
      <c r="A4" s="123"/>
      <c r="B4" s="130"/>
      <c r="C4" s="130" t="s">
        <v>3</v>
      </c>
      <c r="D4" s="124">
        <v>10</v>
      </c>
      <c r="E4" s="27">
        <v>10</v>
      </c>
      <c r="F4" s="27">
        <v>12</v>
      </c>
      <c r="G4" s="27">
        <v>10</v>
      </c>
      <c r="H4" s="27">
        <v>10</v>
      </c>
      <c r="I4" s="27">
        <v>8</v>
      </c>
      <c r="J4" s="27">
        <v>12</v>
      </c>
      <c r="K4" s="27">
        <v>10</v>
      </c>
      <c r="L4" s="27">
        <v>10</v>
      </c>
      <c r="M4" s="27">
        <v>10</v>
      </c>
      <c r="N4" s="27">
        <v>8</v>
      </c>
      <c r="O4" s="27">
        <v>10</v>
      </c>
      <c r="P4" s="27">
        <v>10</v>
      </c>
      <c r="Q4" s="27">
        <v>10</v>
      </c>
      <c r="R4" s="27">
        <v>10</v>
      </c>
      <c r="S4" s="27">
        <v>12</v>
      </c>
      <c r="T4" s="27">
        <v>12</v>
      </c>
      <c r="U4" s="27">
        <v>12</v>
      </c>
      <c r="V4" s="27">
        <v>10</v>
      </c>
      <c r="W4" s="27">
        <v>12</v>
      </c>
      <c r="X4" s="27">
        <v>10</v>
      </c>
      <c r="Y4" s="27">
        <v>12</v>
      </c>
      <c r="Z4" s="27">
        <v>12</v>
      </c>
      <c r="AA4" s="27">
        <v>12</v>
      </c>
      <c r="AB4" s="27">
        <v>8</v>
      </c>
      <c r="AC4" s="27">
        <v>12</v>
      </c>
      <c r="AD4" s="27">
        <v>10</v>
      </c>
      <c r="AE4" s="27">
        <v>12</v>
      </c>
      <c r="AF4" s="27">
        <v>12</v>
      </c>
      <c r="AG4" s="27">
        <v>12</v>
      </c>
      <c r="AH4" s="27">
        <v>10</v>
      </c>
      <c r="AI4" s="27">
        <v>8</v>
      </c>
      <c r="AJ4" s="27">
        <v>12</v>
      </c>
      <c r="AK4" s="27">
        <v>12</v>
      </c>
      <c r="AL4" s="27">
        <v>10</v>
      </c>
      <c r="AM4" s="27">
        <v>12</v>
      </c>
      <c r="AN4" s="27">
        <v>12</v>
      </c>
      <c r="AO4" s="27">
        <v>12</v>
      </c>
      <c r="AP4" s="27">
        <v>12</v>
      </c>
      <c r="AQ4" s="27">
        <v>12</v>
      </c>
      <c r="AR4" s="27">
        <v>12</v>
      </c>
      <c r="AS4" s="27">
        <v>12</v>
      </c>
      <c r="AT4" s="27">
        <v>12</v>
      </c>
      <c r="AU4" s="27">
        <v>12</v>
      </c>
      <c r="AV4" s="27">
        <v>12</v>
      </c>
      <c r="AW4" s="27">
        <v>12</v>
      </c>
      <c r="AX4" s="38">
        <v>10</v>
      </c>
      <c r="AY4" s="38">
        <v>12</v>
      </c>
      <c r="AZ4" s="38">
        <v>12</v>
      </c>
      <c r="BA4" s="28">
        <v>12</v>
      </c>
      <c r="BB4" s="135">
        <f aca="true" t="shared" si="0" ref="BB4:BB13">SUM(D4:AN4)</f>
        <v>396</v>
      </c>
      <c r="BC4" s="136">
        <f>SUM(AO4:BA4)</f>
        <v>154</v>
      </c>
      <c r="BD4" s="136">
        <v>0</v>
      </c>
      <c r="BE4" s="137">
        <f>SUM(D4:BA4)</f>
        <v>550</v>
      </c>
      <c r="BF4" s="138" t="s">
        <v>92</v>
      </c>
      <c r="BH4" s="194"/>
      <c r="BI4" s="179"/>
    </row>
    <row r="5" spans="1:61" ht="69">
      <c r="A5" s="44" t="s">
        <v>14</v>
      </c>
      <c r="B5" s="128" t="s">
        <v>34</v>
      </c>
      <c r="C5" s="125" t="s">
        <v>80</v>
      </c>
      <c r="D5" s="97">
        <v>5</v>
      </c>
      <c r="E5" s="96">
        <v>10</v>
      </c>
      <c r="F5" s="96">
        <v>12</v>
      </c>
      <c r="G5" s="96">
        <v>10</v>
      </c>
      <c r="H5" s="96">
        <v>10</v>
      </c>
      <c r="I5" s="96">
        <v>8</v>
      </c>
      <c r="J5" s="96">
        <v>12</v>
      </c>
      <c r="K5" s="97">
        <v>5</v>
      </c>
      <c r="L5" s="96">
        <v>10</v>
      </c>
      <c r="M5" s="96">
        <v>10</v>
      </c>
      <c r="N5" s="96">
        <v>8</v>
      </c>
      <c r="O5" s="96">
        <v>10</v>
      </c>
      <c r="P5" s="96">
        <v>10</v>
      </c>
      <c r="Q5" s="96">
        <v>10</v>
      </c>
      <c r="R5" s="96">
        <v>10</v>
      </c>
      <c r="S5" s="96">
        <v>12</v>
      </c>
      <c r="T5" s="96">
        <v>12</v>
      </c>
      <c r="U5" s="97">
        <v>6</v>
      </c>
      <c r="V5" s="96">
        <v>10</v>
      </c>
      <c r="W5" s="96">
        <v>12</v>
      </c>
      <c r="X5" s="96">
        <v>10</v>
      </c>
      <c r="Y5" s="96">
        <v>12</v>
      </c>
      <c r="Z5" s="96">
        <v>12</v>
      </c>
      <c r="AA5" s="96">
        <v>12</v>
      </c>
      <c r="AB5" s="96">
        <v>8</v>
      </c>
      <c r="AC5" s="96">
        <v>12</v>
      </c>
      <c r="AD5" s="96">
        <v>10</v>
      </c>
      <c r="AE5" s="96">
        <v>12</v>
      </c>
      <c r="AF5" s="97">
        <v>6</v>
      </c>
      <c r="AG5" s="97">
        <v>6</v>
      </c>
      <c r="AH5" s="96">
        <v>10</v>
      </c>
      <c r="AI5" s="96">
        <v>8</v>
      </c>
      <c r="AJ5" s="97">
        <v>6</v>
      </c>
      <c r="AK5" s="96">
        <v>12</v>
      </c>
      <c r="AL5" s="96">
        <v>10</v>
      </c>
      <c r="AM5" s="96">
        <v>12</v>
      </c>
      <c r="AN5" s="97">
        <v>6</v>
      </c>
      <c r="AO5" s="96">
        <v>12</v>
      </c>
      <c r="AP5" s="96">
        <v>12</v>
      </c>
      <c r="AQ5" s="96">
        <v>12</v>
      </c>
      <c r="AR5" s="97">
        <v>6</v>
      </c>
      <c r="AS5" s="96">
        <v>12</v>
      </c>
      <c r="AT5" s="96">
        <v>12</v>
      </c>
      <c r="AU5" s="96">
        <v>12</v>
      </c>
      <c r="AV5" s="96">
        <v>12</v>
      </c>
      <c r="AW5" s="96">
        <v>12</v>
      </c>
      <c r="AX5" s="96">
        <v>10</v>
      </c>
      <c r="AY5" s="97">
        <v>6</v>
      </c>
      <c r="AZ5" s="96">
        <v>12</v>
      </c>
      <c r="BA5" s="114">
        <v>12</v>
      </c>
      <c r="BB5" s="129">
        <f>SUM(D5:AN5)</f>
        <v>356</v>
      </c>
      <c r="BC5" s="134">
        <f>SUM(AO5:BA5)</f>
        <v>142</v>
      </c>
      <c r="BD5" s="134">
        <v>7</v>
      </c>
      <c r="BE5" s="132">
        <f>SUM(D5:BA5)-BD5</f>
        <v>491</v>
      </c>
      <c r="BF5" s="120">
        <v>0.2027777777777778</v>
      </c>
      <c r="BH5" s="139">
        <v>102.45</v>
      </c>
      <c r="BI5" s="140">
        <v>102.45</v>
      </c>
    </row>
    <row r="6" spans="1:61" ht="33" customHeight="1">
      <c r="A6" s="44" t="s">
        <v>6</v>
      </c>
      <c r="B6" s="121" t="s">
        <v>31</v>
      </c>
      <c r="C6" s="2" t="s">
        <v>32</v>
      </c>
      <c r="D6" s="122">
        <v>5</v>
      </c>
      <c r="E6" s="116">
        <v>10</v>
      </c>
      <c r="F6" s="116">
        <v>12</v>
      </c>
      <c r="G6" s="116">
        <v>10</v>
      </c>
      <c r="H6" s="122">
        <v>5</v>
      </c>
      <c r="I6" s="116">
        <v>8</v>
      </c>
      <c r="J6" s="116">
        <v>12</v>
      </c>
      <c r="K6" s="122">
        <v>5</v>
      </c>
      <c r="L6" s="116">
        <v>10</v>
      </c>
      <c r="M6" s="116">
        <v>10</v>
      </c>
      <c r="N6" s="116">
        <v>8</v>
      </c>
      <c r="O6" s="116">
        <v>10</v>
      </c>
      <c r="P6" s="116">
        <v>10</v>
      </c>
      <c r="Q6" s="116">
        <v>10</v>
      </c>
      <c r="R6" s="116">
        <v>10</v>
      </c>
      <c r="S6" s="116">
        <v>12</v>
      </c>
      <c r="T6" s="116">
        <v>12</v>
      </c>
      <c r="U6" s="116">
        <v>12</v>
      </c>
      <c r="V6" s="116">
        <v>10</v>
      </c>
      <c r="W6" s="116">
        <v>12</v>
      </c>
      <c r="X6" s="116">
        <v>10</v>
      </c>
      <c r="Y6" s="116">
        <v>12</v>
      </c>
      <c r="Z6" s="116">
        <v>12</v>
      </c>
      <c r="AA6" s="116">
        <v>12</v>
      </c>
      <c r="AB6" s="116">
        <v>8</v>
      </c>
      <c r="AC6" s="116">
        <v>12</v>
      </c>
      <c r="AD6" s="116">
        <v>10</v>
      </c>
      <c r="AE6" s="116">
        <v>12</v>
      </c>
      <c r="AF6" s="116">
        <v>12</v>
      </c>
      <c r="AG6" s="116">
        <v>12</v>
      </c>
      <c r="AH6" s="116">
        <v>10</v>
      </c>
      <c r="AI6" s="116">
        <v>8</v>
      </c>
      <c r="AJ6" s="122">
        <v>6</v>
      </c>
      <c r="AK6" s="116">
        <v>12</v>
      </c>
      <c r="AL6" s="116">
        <v>10</v>
      </c>
      <c r="AM6" s="122">
        <v>6</v>
      </c>
      <c r="AN6" s="116">
        <v>12</v>
      </c>
      <c r="AO6" s="122">
        <v>6</v>
      </c>
      <c r="AP6" s="116">
        <v>12</v>
      </c>
      <c r="AQ6" s="116">
        <v>12</v>
      </c>
      <c r="AR6" s="122">
        <v>6</v>
      </c>
      <c r="AS6" s="116">
        <v>12</v>
      </c>
      <c r="AT6" s="116">
        <v>12</v>
      </c>
      <c r="AU6" s="116">
        <v>12</v>
      </c>
      <c r="AV6" s="116">
        <v>12</v>
      </c>
      <c r="AW6" s="116">
        <v>12</v>
      </c>
      <c r="AX6" s="116">
        <v>10</v>
      </c>
      <c r="AY6" s="116">
        <v>12</v>
      </c>
      <c r="AZ6" s="116">
        <v>12</v>
      </c>
      <c r="BA6" s="145">
        <v>6</v>
      </c>
      <c r="BB6" s="119">
        <f>SUM(D6:AN6)</f>
        <v>369</v>
      </c>
      <c r="BC6" s="23">
        <f>SUM(AO6:BA6)</f>
        <v>136</v>
      </c>
      <c r="BD6" s="32">
        <v>18</v>
      </c>
      <c r="BE6" s="132">
        <f>SUM(D6:BA6)-BD6</f>
        <v>487</v>
      </c>
      <c r="BF6" s="120">
        <v>0.21041666666666667</v>
      </c>
      <c r="BH6" s="39">
        <v>101.1</v>
      </c>
      <c r="BI6" s="40">
        <v>101.1</v>
      </c>
    </row>
    <row r="7" spans="1:61" ht="31.5" customHeight="1">
      <c r="A7" s="43" t="s">
        <v>15</v>
      </c>
      <c r="B7" s="52" t="s">
        <v>81</v>
      </c>
      <c r="C7" s="2" t="s">
        <v>82</v>
      </c>
      <c r="D7" s="33">
        <v>10</v>
      </c>
      <c r="E7" s="87">
        <v>5</v>
      </c>
      <c r="F7" s="33">
        <v>12</v>
      </c>
      <c r="G7" s="33">
        <v>10</v>
      </c>
      <c r="H7" s="33">
        <v>10</v>
      </c>
      <c r="I7" s="88">
        <v>0</v>
      </c>
      <c r="J7" s="33">
        <v>12</v>
      </c>
      <c r="K7" s="88">
        <v>0</v>
      </c>
      <c r="L7" s="33">
        <v>10</v>
      </c>
      <c r="M7" s="88">
        <v>0</v>
      </c>
      <c r="N7" s="33">
        <v>8</v>
      </c>
      <c r="O7" s="87">
        <v>5</v>
      </c>
      <c r="P7" s="33">
        <v>10</v>
      </c>
      <c r="Q7" s="33">
        <v>10</v>
      </c>
      <c r="R7" s="33">
        <v>10</v>
      </c>
      <c r="S7" s="33">
        <v>12</v>
      </c>
      <c r="T7" s="33">
        <v>12</v>
      </c>
      <c r="U7" s="87">
        <v>6</v>
      </c>
      <c r="V7" s="33">
        <v>10</v>
      </c>
      <c r="W7" s="33">
        <v>12</v>
      </c>
      <c r="X7" s="87">
        <v>5</v>
      </c>
      <c r="Y7" s="87">
        <v>6</v>
      </c>
      <c r="Z7" s="33">
        <v>12</v>
      </c>
      <c r="AA7" s="33">
        <v>12</v>
      </c>
      <c r="AB7" s="33">
        <v>8</v>
      </c>
      <c r="AC7" s="33">
        <v>12</v>
      </c>
      <c r="AD7" s="87">
        <v>5</v>
      </c>
      <c r="AE7" s="33">
        <v>12</v>
      </c>
      <c r="AF7" s="33">
        <v>12</v>
      </c>
      <c r="AG7" s="33">
        <v>12</v>
      </c>
      <c r="AH7" s="33">
        <v>10</v>
      </c>
      <c r="AI7" s="33">
        <v>8</v>
      </c>
      <c r="AJ7" s="33">
        <v>12</v>
      </c>
      <c r="AK7" s="33">
        <v>12</v>
      </c>
      <c r="AL7" s="33">
        <v>10</v>
      </c>
      <c r="AM7" s="33">
        <v>12</v>
      </c>
      <c r="AN7" s="87">
        <v>6</v>
      </c>
      <c r="AO7" s="33">
        <v>12</v>
      </c>
      <c r="AP7" s="33">
        <v>12</v>
      </c>
      <c r="AQ7" s="33">
        <v>12</v>
      </c>
      <c r="AR7" s="87">
        <v>6</v>
      </c>
      <c r="AS7" s="33">
        <v>12</v>
      </c>
      <c r="AT7" s="33">
        <v>12</v>
      </c>
      <c r="AU7" s="33">
        <v>12</v>
      </c>
      <c r="AV7" s="33">
        <v>12</v>
      </c>
      <c r="AW7" s="33">
        <v>12</v>
      </c>
      <c r="AX7" s="33">
        <v>10</v>
      </c>
      <c r="AY7" s="87">
        <v>6</v>
      </c>
      <c r="AZ7" s="33">
        <v>12</v>
      </c>
      <c r="BA7" s="89">
        <v>12</v>
      </c>
      <c r="BB7" s="85">
        <f t="shared" si="0"/>
        <v>330</v>
      </c>
      <c r="BC7" s="20">
        <f aca="true" t="shared" si="1" ref="BC7:BC13">SUM(AO7:BA7)</f>
        <v>142</v>
      </c>
      <c r="BD7" s="31">
        <v>10</v>
      </c>
      <c r="BE7" s="1">
        <f aca="true" t="shared" si="2" ref="BE7:BE13">SUM(D7:BA7)-BD7</f>
        <v>462</v>
      </c>
      <c r="BF7" s="45">
        <v>0.20486111111111113</v>
      </c>
      <c r="BH7" s="41">
        <v>99.75</v>
      </c>
      <c r="BI7" s="42">
        <v>99.75</v>
      </c>
    </row>
    <row r="8" spans="1:61" ht="41.25">
      <c r="A8" s="18">
        <v>4</v>
      </c>
      <c r="B8" s="53" t="s">
        <v>83</v>
      </c>
      <c r="C8" s="3" t="s">
        <v>84</v>
      </c>
      <c r="D8" s="33">
        <v>10</v>
      </c>
      <c r="E8" s="87">
        <v>5</v>
      </c>
      <c r="F8" s="87">
        <v>6</v>
      </c>
      <c r="G8" s="87">
        <v>5</v>
      </c>
      <c r="H8" s="33">
        <v>10</v>
      </c>
      <c r="I8" s="33">
        <v>8</v>
      </c>
      <c r="J8" s="33">
        <v>12</v>
      </c>
      <c r="K8" s="33">
        <v>10</v>
      </c>
      <c r="L8" s="33">
        <v>10</v>
      </c>
      <c r="M8" s="88">
        <v>0</v>
      </c>
      <c r="N8" s="88">
        <v>0</v>
      </c>
      <c r="O8" s="33">
        <v>10</v>
      </c>
      <c r="P8" s="33">
        <v>10</v>
      </c>
      <c r="Q8" s="33">
        <v>10</v>
      </c>
      <c r="R8" s="33">
        <v>10</v>
      </c>
      <c r="S8" s="33">
        <v>12</v>
      </c>
      <c r="T8" s="33">
        <v>12</v>
      </c>
      <c r="U8" s="87">
        <v>6</v>
      </c>
      <c r="V8" s="88">
        <v>0</v>
      </c>
      <c r="W8" s="33">
        <v>12</v>
      </c>
      <c r="X8" s="33">
        <v>10</v>
      </c>
      <c r="Y8" s="33">
        <v>12</v>
      </c>
      <c r="Z8" s="88">
        <v>0</v>
      </c>
      <c r="AA8" s="33">
        <v>12</v>
      </c>
      <c r="AB8" s="33">
        <v>8</v>
      </c>
      <c r="AC8" s="33">
        <v>12</v>
      </c>
      <c r="AD8" s="33">
        <v>10</v>
      </c>
      <c r="AE8" s="33">
        <v>12</v>
      </c>
      <c r="AF8" s="33">
        <v>12</v>
      </c>
      <c r="AG8" s="33">
        <v>12</v>
      </c>
      <c r="AH8" s="33">
        <v>10</v>
      </c>
      <c r="AI8" s="33">
        <v>8</v>
      </c>
      <c r="AJ8" s="33">
        <v>12</v>
      </c>
      <c r="AK8" s="33">
        <v>12</v>
      </c>
      <c r="AL8" s="33">
        <v>10</v>
      </c>
      <c r="AM8" s="88">
        <v>0</v>
      </c>
      <c r="AN8" s="33">
        <v>12</v>
      </c>
      <c r="AO8" s="33">
        <v>12</v>
      </c>
      <c r="AP8" s="33">
        <v>12</v>
      </c>
      <c r="AQ8" s="33">
        <v>12</v>
      </c>
      <c r="AR8" s="88">
        <v>0</v>
      </c>
      <c r="AS8" s="33">
        <v>12</v>
      </c>
      <c r="AT8" s="33">
        <v>12</v>
      </c>
      <c r="AU8" s="33">
        <v>12</v>
      </c>
      <c r="AV8" s="33">
        <v>12</v>
      </c>
      <c r="AW8" s="33">
        <v>12</v>
      </c>
      <c r="AX8" s="33">
        <v>10</v>
      </c>
      <c r="AY8" s="88">
        <v>0</v>
      </c>
      <c r="AZ8" s="88">
        <v>0</v>
      </c>
      <c r="BA8" s="89">
        <v>12</v>
      </c>
      <c r="BB8" s="85">
        <f t="shared" si="0"/>
        <v>322</v>
      </c>
      <c r="BC8" s="20">
        <f>SUM(AO8:BA8)</f>
        <v>118</v>
      </c>
      <c r="BD8" s="31">
        <v>0</v>
      </c>
      <c r="BE8" s="1">
        <f t="shared" si="2"/>
        <v>440</v>
      </c>
      <c r="BF8" s="45">
        <v>0.17569444444444446</v>
      </c>
      <c r="BH8" s="39">
        <v>98.4</v>
      </c>
      <c r="BI8" s="40">
        <v>98.4</v>
      </c>
    </row>
    <row r="9" spans="1:61" ht="37.5" customHeight="1">
      <c r="A9" s="18">
        <v>5</v>
      </c>
      <c r="B9" s="54" t="s">
        <v>35</v>
      </c>
      <c r="C9" s="3" t="s">
        <v>36</v>
      </c>
      <c r="D9" s="33">
        <v>10</v>
      </c>
      <c r="E9" s="33">
        <v>10</v>
      </c>
      <c r="F9" s="33">
        <v>12</v>
      </c>
      <c r="G9" s="87">
        <v>5</v>
      </c>
      <c r="H9" s="87">
        <v>5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7">
        <v>4</v>
      </c>
      <c r="O9" s="87">
        <v>5</v>
      </c>
      <c r="P9" s="88">
        <v>0</v>
      </c>
      <c r="Q9" s="88">
        <v>0</v>
      </c>
      <c r="R9" s="33">
        <v>10</v>
      </c>
      <c r="S9" s="33">
        <v>12</v>
      </c>
      <c r="T9" s="33">
        <v>12</v>
      </c>
      <c r="U9" s="87">
        <v>6</v>
      </c>
      <c r="V9" s="88">
        <v>0</v>
      </c>
      <c r="W9" s="88">
        <v>0</v>
      </c>
      <c r="X9" s="33">
        <v>10</v>
      </c>
      <c r="Y9" s="33">
        <v>12</v>
      </c>
      <c r="Z9" s="33">
        <v>12</v>
      </c>
      <c r="AA9" s="33">
        <v>12</v>
      </c>
      <c r="AB9" s="33">
        <v>8</v>
      </c>
      <c r="AC9" s="33">
        <v>12</v>
      </c>
      <c r="AD9" s="33">
        <v>10</v>
      </c>
      <c r="AE9" s="33">
        <v>12</v>
      </c>
      <c r="AF9" s="33">
        <v>12</v>
      </c>
      <c r="AG9" s="33">
        <v>12</v>
      </c>
      <c r="AH9" s="33">
        <v>10</v>
      </c>
      <c r="AI9" s="33">
        <v>8</v>
      </c>
      <c r="AJ9" s="33">
        <v>12</v>
      </c>
      <c r="AK9" s="33">
        <v>12</v>
      </c>
      <c r="AL9" s="33">
        <v>10</v>
      </c>
      <c r="AM9" s="33">
        <v>12</v>
      </c>
      <c r="AN9" s="87">
        <v>6</v>
      </c>
      <c r="AO9" s="33">
        <v>12</v>
      </c>
      <c r="AP9" s="33">
        <v>12</v>
      </c>
      <c r="AQ9" s="33">
        <v>12</v>
      </c>
      <c r="AR9" s="87">
        <v>6</v>
      </c>
      <c r="AS9" s="33">
        <v>12</v>
      </c>
      <c r="AT9" s="33">
        <v>12</v>
      </c>
      <c r="AU9" s="33">
        <v>12</v>
      </c>
      <c r="AV9" s="33">
        <v>12</v>
      </c>
      <c r="AW9" s="33">
        <v>12</v>
      </c>
      <c r="AX9" s="33">
        <v>10</v>
      </c>
      <c r="AY9" s="87">
        <v>6</v>
      </c>
      <c r="AZ9" s="33">
        <v>12</v>
      </c>
      <c r="BA9" s="89">
        <v>12</v>
      </c>
      <c r="BB9" s="85">
        <f t="shared" si="0"/>
        <v>273</v>
      </c>
      <c r="BC9" s="20">
        <f>SUM(AO9:BA9)</f>
        <v>142</v>
      </c>
      <c r="BD9" s="31"/>
      <c r="BE9" s="1">
        <f t="shared" si="2"/>
        <v>415</v>
      </c>
      <c r="BF9" s="45">
        <v>0.18333333333333335</v>
      </c>
      <c r="BH9" s="41">
        <v>97.05</v>
      </c>
      <c r="BI9" s="42">
        <v>97.05</v>
      </c>
    </row>
    <row r="10" spans="1:61" ht="39" customHeight="1">
      <c r="A10" s="18">
        <v>6</v>
      </c>
      <c r="B10" s="53" t="s">
        <v>33</v>
      </c>
      <c r="C10" s="3" t="s">
        <v>85</v>
      </c>
      <c r="D10" s="33">
        <v>10</v>
      </c>
      <c r="E10" s="33">
        <v>10</v>
      </c>
      <c r="F10" s="87">
        <v>6</v>
      </c>
      <c r="G10" s="33">
        <v>10</v>
      </c>
      <c r="H10" s="87">
        <v>5</v>
      </c>
      <c r="I10" s="33">
        <v>8</v>
      </c>
      <c r="J10" s="87">
        <v>6</v>
      </c>
      <c r="K10" s="87">
        <v>5</v>
      </c>
      <c r="L10" s="33">
        <v>10</v>
      </c>
      <c r="M10" s="33">
        <v>10</v>
      </c>
      <c r="N10" s="33">
        <v>8</v>
      </c>
      <c r="O10" s="87">
        <v>5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7">
        <v>6</v>
      </c>
      <c r="V10" s="88">
        <v>0</v>
      </c>
      <c r="W10" s="33">
        <v>12</v>
      </c>
      <c r="X10" s="33">
        <v>10</v>
      </c>
      <c r="Y10" s="87">
        <v>6</v>
      </c>
      <c r="Z10" s="33">
        <v>12</v>
      </c>
      <c r="AA10" s="33">
        <v>12</v>
      </c>
      <c r="AB10" s="33">
        <v>8</v>
      </c>
      <c r="AC10" s="33">
        <v>12</v>
      </c>
      <c r="AD10" s="87">
        <v>5</v>
      </c>
      <c r="AE10" s="87">
        <v>6</v>
      </c>
      <c r="AF10" s="87">
        <v>6</v>
      </c>
      <c r="AG10" s="33">
        <v>12</v>
      </c>
      <c r="AH10" s="33">
        <v>10</v>
      </c>
      <c r="AI10" s="33">
        <v>8</v>
      </c>
      <c r="AJ10" s="87">
        <v>6</v>
      </c>
      <c r="AK10" s="33">
        <v>12</v>
      </c>
      <c r="AL10" s="87">
        <v>6</v>
      </c>
      <c r="AM10" s="88">
        <v>0</v>
      </c>
      <c r="AN10" s="33">
        <v>12</v>
      </c>
      <c r="AO10" s="33">
        <v>12</v>
      </c>
      <c r="AP10" s="33">
        <v>12</v>
      </c>
      <c r="AQ10" s="33">
        <v>12</v>
      </c>
      <c r="AR10" s="33">
        <v>12</v>
      </c>
      <c r="AS10" s="88">
        <v>0</v>
      </c>
      <c r="AT10" s="88">
        <v>0</v>
      </c>
      <c r="AU10" s="33">
        <v>12</v>
      </c>
      <c r="AV10" s="33">
        <v>12</v>
      </c>
      <c r="AW10" s="87">
        <v>6</v>
      </c>
      <c r="AX10" s="33">
        <v>10</v>
      </c>
      <c r="AY10" s="33">
        <v>12</v>
      </c>
      <c r="AZ10" s="33">
        <v>12</v>
      </c>
      <c r="BA10" s="89">
        <v>12</v>
      </c>
      <c r="BB10" s="85">
        <f t="shared" si="0"/>
        <v>254</v>
      </c>
      <c r="BC10" s="20">
        <f t="shared" si="1"/>
        <v>124</v>
      </c>
      <c r="BD10" s="31"/>
      <c r="BE10" s="1">
        <f t="shared" si="2"/>
        <v>378</v>
      </c>
      <c r="BF10" s="45">
        <v>0.17013888888888887</v>
      </c>
      <c r="BH10" s="39">
        <v>95.7</v>
      </c>
      <c r="BI10" s="40">
        <v>95.7</v>
      </c>
    </row>
    <row r="11" spans="1:61" ht="43.5" customHeight="1">
      <c r="A11" s="18">
        <v>7</v>
      </c>
      <c r="B11" s="54" t="s">
        <v>38</v>
      </c>
      <c r="C11" s="3" t="s">
        <v>88</v>
      </c>
      <c r="D11" s="87">
        <v>5</v>
      </c>
      <c r="E11" s="87">
        <v>5</v>
      </c>
      <c r="F11" s="33">
        <v>12</v>
      </c>
      <c r="G11" s="87">
        <v>5</v>
      </c>
      <c r="H11" s="33">
        <v>10</v>
      </c>
      <c r="I11" s="88">
        <v>0</v>
      </c>
      <c r="J11" s="88">
        <v>0</v>
      </c>
      <c r="K11" s="88">
        <v>0</v>
      </c>
      <c r="L11" s="33">
        <v>10</v>
      </c>
      <c r="M11" s="33">
        <v>10</v>
      </c>
      <c r="N11" s="87">
        <v>4</v>
      </c>
      <c r="O11" s="87">
        <v>5</v>
      </c>
      <c r="P11" s="33">
        <v>10</v>
      </c>
      <c r="Q11" s="33">
        <v>10</v>
      </c>
      <c r="R11" s="33">
        <v>10</v>
      </c>
      <c r="S11" s="87">
        <v>6</v>
      </c>
      <c r="T11" s="33">
        <v>12</v>
      </c>
      <c r="U11" s="33">
        <v>12</v>
      </c>
      <c r="V11" s="33">
        <v>10</v>
      </c>
      <c r="W11" s="33">
        <v>12</v>
      </c>
      <c r="X11" s="33">
        <v>10</v>
      </c>
      <c r="Y11" s="33">
        <v>12</v>
      </c>
      <c r="Z11" s="33">
        <v>12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33">
        <v>12</v>
      </c>
      <c r="AN11" s="87">
        <v>6</v>
      </c>
      <c r="AO11" s="87">
        <v>6</v>
      </c>
      <c r="AP11" s="33">
        <v>12</v>
      </c>
      <c r="AQ11" s="33">
        <v>12</v>
      </c>
      <c r="AR11" s="33">
        <v>12</v>
      </c>
      <c r="AS11" s="33">
        <v>12</v>
      </c>
      <c r="AT11" s="33">
        <v>12</v>
      </c>
      <c r="AU11" s="33">
        <v>12</v>
      </c>
      <c r="AV11" s="33">
        <v>12</v>
      </c>
      <c r="AW11" s="33">
        <v>12</v>
      </c>
      <c r="AX11" s="33">
        <v>10</v>
      </c>
      <c r="AY11" s="87">
        <v>6</v>
      </c>
      <c r="AZ11" s="33">
        <v>12</v>
      </c>
      <c r="BA11" s="90">
        <v>0</v>
      </c>
      <c r="BB11" s="85">
        <f t="shared" si="0"/>
        <v>200</v>
      </c>
      <c r="BC11" s="20">
        <f>SUM(AO11:BA11)</f>
        <v>130</v>
      </c>
      <c r="BD11" s="31">
        <v>26</v>
      </c>
      <c r="BE11" s="1">
        <f t="shared" si="2"/>
        <v>304</v>
      </c>
      <c r="BF11" s="45">
        <v>0.21597222222222223</v>
      </c>
      <c r="BH11" s="41">
        <v>94.35</v>
      </c>
      <c r="BI11" s="42">
        <v>94.35</v>
      </c>
    </row>
    <row r="12" spans="1:61" ht="45" customHeight="1">
      <c r="A12" s="18">
        <v>8</v>
      </c>
      <c r="B12" s="54" t="s">
        <v>37</v>
      </c>
      <c r="C12" s="3" t="s">
        <v>86</v>
      </c>
      <c r="D12" s="87">
        <v>5</v>
      </c>
      <c r="E12" s="87">
        <v>5</v>
      </c>
      <c r="F12" s="33">
        <v>12</v>
      </c>
      <c r="G12" s="87">
        <v>5</v>
      </c>
      <c r="H12" s="87">
        <v>5</v>
      </c>
      <c r="I12" s="33">
        <v>8</v>
      </c>
      <c r="J12" s="33">
        <v>12</v>
      </c>
      <c r="K12" s="33">
        <v>10</v>
      </c>
      <c r="L12" s="87">
        <v>5</v>
      </c>
      <c r="M12" s="33">
        <v>10</v>
      </c>
      <c r="N12" s="87">
        <v>4</v>
      </c>
      <c r="O12" s="33">
        <v>10</v>
      </c>
      <c r="P12" s="33">
        <v>10</v>
      </c>
      <c r="Q12" s="33">
        <v>10</v>
      </c>
      <c r="R12" s="33">
        <v>10</v>
      </c>
      <c r="S12" s="33">
        <v>12</v>
      </c>
      <c r="T12" s="88">
        <v>0</v>
      </c>
      <c r="U12" s="87">
        <v>6</v>
      </c>
      <c r="V12" s="33">
        <v>10</v>
      </c>
      <c r="W12" s="33">
        <v>12</v>
      </c>
      <c r="X12" s="33">
        <v>10</v>
      </c>
      <c r="Y12" s="33">
        <v>12</v>
      </c>
      <c r="Z12" s="33">
        <v>12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7">
        <v>6</v>
      </c>
      <c r="AP12" s="33">
        <v>12</v>
      </c>
      <c r="AQ12" s="88">
        <v>0</v>
      </c>
      <c r="AR12" s="88">
        <v>0</v>
      </c>
      <c r="AS12" s="33">
        <v>12</v>
      </c>
      <c r="AT12" s="33">
        <v>12</v>
      </c>
      <c r="AU12" s="33">
        <v>12</v>
      </c>
      <c r="AV12" s="33">
        <v>12</v>
      </c>
      <c r="AW12" s="33">
        <v>12</v>
      </c>
      <c r="AX12" s="33">
        <v>10</v>
      </c>
      <c r="AY12" s="87">
        <v>6</v>
      </c>
      <c r="AZ12" s="33">
        <v>12</v>
      </c>
      <c r="BA12" s="90">
        <v>0</v>
      </c>
      <c r="BB12" s="85">
        <f t="shared" si="0"/>
        <v>195</v>
      </c>
      <c r="BC12" s="20">
        <f>SUM(AO12:BA12)</f>
        <v>106</v>
      </c>
      <c r="BD12" s="32">
        <v>40</v>
      </c>
      <c r="BE12" s="1">
        <f t="shared" si="2"/>
        <v>261</v>
      </c>
      <c r="BF12" s="45">
        <v>0.22569444444444445</v>
      </c>
      <c r="BH12" s="39">
        <v>93</v>
      </c>
      <c r="BI12" s="40">
        <v>93</v>
      </c>
    </row>
    <row r="13" spans="1:61" ht="31.5" customHeight="1" thickBot="1">
      <c r="A13" s="46">
        <v>9</v>
      </c>
      <c r="B13" s="55"/>
      <c r="C13" s="9" t="s">
        <v>87</v>
      </c>
      <c r="D13" s="72">
        <v>10</v>
      </c>
      <c r="E13" s="72">
        <v>10</v>
      </c>
      <c r="F13" s="72">
        <v>12</v>
      </c>
      <c r="G13" s="91">
        <v>5</v>
      </c>
      <c r="H13" s="72">
        <v>10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72">
        <v>8</v>
      </c>
      <c r="AC13" s="92">
        <v>0</v>
      </c>
      <c r="AD13" s="72">
        <v>10</v>
      </c>
      <c r="AE13" s="91">
        <v>6</v>
      </c>
      <c r="AF13" s="72">
        <v>12</v>
      </c>
      <c r="AG13" s="72">
        <v>12</v>
      </c>
      <c r="AH13" s="72">
        <v>10</v>
      </c>
      <c r="AI13" s="72">
        <v>8</v>
      </c>
      <c r="AJ13" s="72">
        <v>12</v>
      </c>
      <c r="AK13" s="91">
        <v>6</v>
      </c>
      <c r="AL13" s="72">
        <v>10</v>
      </c>
      <c r="AM13" s="92">
        <v>0</v>
      </c>
      <c r="AN13" s="72">
        <v>12</v>
      </c>
      <c r="AO13" s="91">
        <v>6</v>
      </c>
      <c r="AP13" s="72">
        <v>12</v>
      </c>
      <c r="AQ13" s="72">
        <v>12</v>
      </c>
      <c r="AR13" s="91">
        <v>6</v>
      </c>
      <c r="AS13" s="92">
        <v>0</v>
      </c>
      <c r="AT13" s="92">
        <v>0</v>
      </c>
      <c r="AU13" s="92">
        <v>0</v>
      </c>
      <c r="AV13" s="92">
        <v>0</v>
      </c>
      <c r="AW13" s="91">
        <v>6</v>
      </c>
      <c r="AX13" s="72">
        <v>10</v>
      </c>
      <c r="AY13" s="91">
        <v>6</v>
      </c>
      <c r="AZ13" s="72">
        <v>12</v>
      </c>
      <c r="BA13" s="93">
        <v>6</v>
      </c>
      <c r="BB13" s="86">
        <f t="shared" si="0"/>
        <v>153</v>
      </c>
      <c r="BC13" s="47">
        <f t="shared" si="1"/>
        <v>76</v>
      </c>
      <c r="BD13" s="48">
        <v>5</v>
      </c>
      <c r="BE13" s="49">
        <f t="shared" si="2"/>
        <v>224</v>
      </c>
      <c r="BF13" s="50">
        <v>0.20138888888888887</v>
      </c>
      <c r="BH13" s="141"/>
      <c r="BI13" s="142"/>
    </row>
  </sheetData>
  <sheetProtection/>
  <mergeCells count="8">
    <mergeCell ref="BF1:BF3"/>
    <mergeCell ref="BH1:BH4"/>
    <mergeCell ref="BI1:BI4"/>
    <mergeCell ref="AY1:AZ1"/>
    <mergeCell ref="BB1:BB3"/>
    <mergeCell ref="BC2:BC3"/>
    <mergeCell ref="BD2:BD3"/>
    <mergeCell ref="BE1:BE3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Roman,Félkövér"&amp;16Gémes parkverseny 2023
Családi kategória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Ferenc Dravecz</cp:lastModifiedBy>
  <cp:lastPrinted>2019-04-05T08:59:40Z</cp:lastPrinted>
  <dcterms:created xsi:type="dcterms:W3CDTF">2001-03-10T07:36:05Z</dcterms:created>
  <dcterms:modified xsi:type="dcterms:W3CDTF">2023-09-26T21:34:51Z</dcterms:modified>
  <cp:category/>
  <cp:version/>
  <cp:contentType/>
  <cp:contentStatus/>
  <cp:revision>1</cp:revision>
</cp:coreProperties>
</file>