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2" windowHeight="10500" tabRatio="544" activeTab="1"/>
  </bookViews>
  <sheets>
    <sheet name="Középfok " sheetId="1" r:id="rId1"/>
    <sheet name="Családi" sheetId="2" r:id="rId2"/>
  </sheets>
  <definedNames>
    <definedName name="_xlnm.Print_Area" localSheetId="1">'Családi'!$A$1:$AH$6</definedName>
    <definedName name="_xlnm.Print_Area" localSheetId="0">'Középfok '!$A$1:$AM$12</definedName>
  </definedNames>
  <calcPr fullCalcOnLoad="1"/>
</workbook>
</file>

<file path=xl/sharedStrings.xml><?xml version="1.0" encoding="utf-8"?>
<sst xmlns="http://schemas.openxmlformats.org/spreadsheetml/2006/main" count="110" uniqueCount="65">
  <si>
    <t>Helyezés</t>
  </si>
  <si>
    <t>ösz pontszám</t>
  </si>
  <si>
    <t>II.</t>
  </si>
  <si>
    <t>időhiba</t>
  </si>
  <si>
    <t>gödör</t>
  </si>
  <si>
    <t>Versenyző(k)</t>
  </si>
  <si>
    <t>I.</t>
  </si>
  <si>
    <t>időmérő állomás</t>
  </si>
  <si>
    <t>cél</t>
  </si>
  <si>
    <t>feladat hiba</t>
  </si>
  <si>
    <t xml:space="preserve">bója hiba </t>
  </si>
  <si>
    <t>jellegfa</t>
  </si>
  <si>
    <t>Csapatnév</t>
  </si>
  <si>
    <t>SZASZO</t>
  </si>
  <si>
    <t>Országos Középfokú Tájékozódási 
Túrabajniokság A kategória</t>
  </si>
  <si>
    <t>Országos Középfokú Tájékozódási 
Túrabajniokság B kategória</t>
  </si>
  <si>
    <t>szikla</t>
  </si>
  <si>
    <t>Országos Középfokú Tájékozódási Túrabajniokság
 családi kategória</t>
  </si>
  <si>
    <t>vizes gödör</t>
  </si>
  <si>
    <t>határkő</t>
  </si>
  <si>
    <t>Kőbonzó</t>
  </si>
  <si>
    <t>Okkusok</t>
  </si>
  <si>
    <t xml:space="preserve">Kismicskuk </t>
  </si>
  <si>
    <t>Micsku Mihály
Micsku Benedek Ábel
Micsku Mihály Ferenc
László Zalán</t>
  </si>
  <si>
    <t>patakpart</t>
  </si>
  <si>
    <t>irányszög mérés</t>
  </si>
  <si>
    <t>árok kezdete</t>
  </si>
  <si>
    <t>dombocskák</t>
  </si>
  <si>
    <t>tisztás keleti oldala</t>
  </si>
  <si>
    <t>árok elágazás</t>
  </si>
  <si>
    <t>út vége</t>
  </si>
  <si>
    <t>mélyedés</t>
  </si>
  <si>
    <t>domb</t>
  </si>
  <si>
    <t>határkö + határkaró</t>
  </si>
  <si>
    <t>2 db</t>
  </si>
  <si>
    <t>szárazárok vége</t>
  </si>
  <si>
    <t>magasles távolsága és irányszöge</t>
  </si>
  <si>
    <t xml:space="preserve"> 55 perc</t>
  </si>
  <si>
    <t>80 perc</t>
  </si>
  <si>
    <t>85 perc</t>
  </si>
  <si>
    <t xml:space="preserve">Szonda Ferenc
Szabó József
Szabó Józsefné </t>
  </si>
  <si>
    <r>
      <t>240</t>
    </r>
    <r>
      <rPr>
        <b/>
        <vertAlign val="superscript"/>
        <sz val="11"/>
        <rFont val="Times New Roman"/>
        <family val="1"/>
      </rPr>
      <t xml:space="preserve"> o</t>
    </r>
  </si>
  <si>
    <r>
      <t xml:space="preserve">236 </t>
    </r>
    <r>
      <rPr>
        <b/>
        <vertAlign val="superscript"/>
        <sz val="11"/>
        <rFont val="Times New Roman"/>
        <family val="1"/>
      </rPr>
      <t>o</t>
    </r>
    <r>
      <rPr>
        <b/>
        <sz val="11"/>
        <rFont val="Times New Roman"/>
        <family val="1"/>
      </rPr>
      <t xml:space="preserve">
30 m</t>
    </r>
  </si>
  <si>
    <t>Magyar Máté
Szalai Andrea</t>
  </si>
  <si>
    <t>Marx István</t>
  </si>
  <si>
    <t>patak part</t>
  </si>
  <si>
    <t>fahíd</t>
  </si>
  <si>
    <t>horhos széle</t>
  </si>
  <si>
    <t>irányszög és távolság mérés</t>
  </si>
  <si>
    <t>75 perc</t>
  </si>
  <si>
    <t>100 perc</t>
  </si>
  <si>
    <t>50 perc</t>
  </si>
  <si>
    <t>vvv.Turbócsigák</t>
  </si>
  <si>
    <t>Magyar Lajos
Magyar Emőke</t>
  </si>
  <si>
    <t>MVM-5</t>
  </si>
  <si>
    <t>III.</t>
  </si>
  <si>
    <t>dr.Kozubovics Dana 
Mórocz Imre
Batyiscseva Natalia</t>
  </si>
  <si>
    <t>Maci</t>
  </si>
  <si>
    <t>Varga F. Zoltán
Varga Dóra</t>
  </si>
  <si>
    <t>Gránicz János</t>
  </si>
  <si>
    <t>Demeter</t>
  </si>
  <si>
    <t>Jakab Albert
Jakab Éva
Szász Csaba</t>
  </si>
  <si>
    <t>Kassai Bence</t>
  </si>
  <si>
    <t>Jancsika</t>
  </si>
  <si>
    <t>Heidinger Tibor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</si>
</sst>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  <numFmt numFmtId="169" formatCode="[$-40E]yyyy\.\ mmmm\ d\."/>
    <numFmt numFmtId="170" formatCode="0.0000"/>
  </numFmts>
  <fonts count="53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u val="single"/>
      <sz val="10"/>
      <name val="MS Sans Serif"/>
      <family val="2"/>
    </font>
    <font>
      <b/>
      <sz val="12"/>
      <name val="Times New Roman"/>
      <family val="1"/>
    </font>
    <font>
      <sz val="8"/>
      <name val="MS Sans Serif"/>
      <family val="2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1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textRotation="90" wrapText="1"/>
    </xf>
    <xf numFmtId="0" fontId="4" fillId="7" borderId="19" xfId="0" applyFont="1" applyFill="1" applyBorder="1" applyAlignment="1">
      <alignment horizontal="center" textRotation="90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textRotation="90" wrapText="1"/>
    </xf>
    <xf numFmtId="0" fontId="4" fillId="38" borderId="19" xfId="0" applyFont="1" applyFill="1" applyBorder="1" applyAlignment="1">
      <alignment horizontal="center" textRotation="90" wrapText="1"/>
    </xf>
    <xf numFmtId="0" fontId="4" fillId="38" borderId="14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7" borderId="15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/>
    </xf>
    <xf numFmtId="2" fontId="8" fillId="22" borderId="25" xfId="0" applyNumberFormat="1" applyFont="1" applyFill="1" applyBorder="1" applyAlignment="1">
      <alignment horizontal="center" vertical="center"/>
    </xf>
    <xf numFmtId="2" fontId="8" fillId="22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2" fontId="8" fillId="6" borderId="30" xfId="0" applyNumberFormat="1" applyFont="1" applyFill="1" applyBorder="1" applyAlignment="1">
      <alignment horizontal="center" vertical="center"/>
    </xf>
    <xf numFmtId="2" fontId="8" fillId="22" borderId="31" xfId="0" applyNumberFormat="1" applyFont="1" applyFill="1" applyBorder="1" applyAlignment="1">
      <alignment horizontal="center" vertical="center"/>
    </xf>
    <xf numFmtId="2" fontId="8" fillId="6" borderId="32" xfId="0" applyNumberFormat="1" applyFont="1" applyFill="1" applyBorder="1" applyAlignment="1">
      <alignment horizontal="center" vertical="center"/>
    </xf>
    <xf numFmtId="2" fontId="8" fillId="6" borderId="3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4" fillId="39" borderId="34" xfId="0" applyFont="1" applyFill="1" applyBorder="1" applyAlignment="1">
      <alignment horizontal="center" vertical="center"/>
    </xf>
    <xf numFmtId="0" fontId="51" fillId="22" borderId="15" xfId="0" applyFont="1" applyFill="1" applyBorder="1" applyAlignment="1">
      <alignment horizontal="center" vertical="center" wrapText="1"/>
    </xf>
    <xf numFmtId="0" fontId="51" fillId="22" borderId="15" xfId="0" applyFont="1" applyFill="1" applyBorder="1" applyAlignment="1">
      <alignment vertical="center" wrapText="1"/>
    </xf>
    <xf numFmtId="0" fontId="0" fillId="0" borderId="35" xfId="0" applyFill="1" applyBorder="1" applyAlignment="1">
      <alignment/>
    </xf>
    <xf numFmtId="2" fontId="8" fillId="22" borderId="36" xfId="0" applyNumberFormat="1" applyFont="1" applyFill="1" applyBorder="1" applyAlignment="1">
      <alignment horizontal="center" vertical="center"/>
    </xf>
    <xf numFmtId="2" fontId="8" fillId="22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textRotation="90" wrapText="1"/>
    </xf>
    <xf numFmtId="0" fontId="4" fillId="42" borderId="12" xfId="0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42" borderId="40" xfId="0" applyFont="1" applyFill="1" applyBorder="1" applyAlignment="1">
      <alignment horizontal="center" vertical="center" textRotation="90" wrapText="1"/>
    </xf>
    <xf numFmtId="0" fontId="4" fillId="35" borderId="41" xfId="0" applyFont="1" applyFill="1" applyBorder="1" applyAlignment="1">
      <alignment horizontal="center" vertical="center" textRotation="90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39" borderId="44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8" fontId="4" fillId="44" borderId="12" xfId="0" applyNumberFormat="1" applyFont="1" applyFill="1" applyBorder="1" applyAlignment="1">
      <alignment horizontal="center" vertical="center" wrapText="1"/>
    </xf>
    <xf numFmtId="20" fontId="4" fillId="5" borderId="12" xfId="0" applyNumberFormat="1" applyFont="1" applyFill="1" applyBorder="1" applyAlignment="1">
      <alignment horizontal="center" vertical="center" wrapText="1"/>
    </xf>
    <xf numFmtId="20" fontId="4" fillId="6" borderId="12" xfId="0" applyNumberFormat="1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center" vertical="center" wrapText="1"/>
    </xf>
    <xf numFmtId="20" fontId="4" fillId="46" borderId="45" xfId="0" applyNumberFormat="1" applyFont="1" applyFill="1" applyBorder="1" applyAlignment="1">
      <alignment horizontal="center" vertical="center" wrapText="1"/>
    </xf>
    <xf numFmtId="0" fontId="4" fillId="47" borderId="45" xfId="0" applyFont="1" applyFill="1" applyBorder="1" applyAlignment="1">
      <alignment horizontal="center" vertical="center" wrapText="1"/>
    </xf>
    <xf numFmtId="0" fontId="4" fillId="46" borderId="45" xfId="0" applyFont="1" applyFill="1" applyBorder="1" applyAlignment="1">
      <alignment horizontal="center" vertical="center" wrapText="1"/>
    </xf>
    <xf numFmtId="0" fontId="51" fillId="22" borderId="16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 vertical="center" textRotation="90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8" fontId="4" fillId="48" borderId="12" xfId="0" applyNumberFormat="1" applyFont="1" applyFill="1" applyBorder="1" applyAlignment="1">
      <alignment horizontal="center" vertical="center" wrapText="1"/>
    </xf>
    <xf numFmtId="20" fontId="4" fillId="11" borderId="12" xfId="0" applyNumberFormat="1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4" fillId="48" borderId="40" xfId="0" applyFont="1" applyFill="1" applyBorder="1" applyAlignment="1">
      <alignment horizontal="center" vertical="center" wrapText="1"/>
    </xf>
    <xf numFmtId="0" fontId="4" fillId="48" borderId="45" xfId="0" applyFont="1" applyFill="1" applyBorder="1" applyAlignment="1">
      <alignment horizontal="center" vertical="center" wrapText="1"/>
    </xf>
    <xf numFmtId="0" fontId="4" fillId="45" borderId="4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" fillId="41" borderId="40" xfId="0" applyFont="1" applyFill="1" applyBorder="1" applyAlignment="1">
      <alignment horizontal="center" vertical="center" textRotation="90" wrapText="1"/>
    </xf>
    <xf numFmtId="0" fontId="4" fillId="38" borderId="4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4" fillId="45" borderId="45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51" fillId="49" borderId="13" xfId="0" applyFont="1" applyFill="1" applyBorder="1" applyAlignment="1">
      <alignment horizontal="left" vertical="center" wrapText="1"/>
    </xf>
    <xf numFmtId="0" fontId="51" fillId="22" borderId="48" xfId="0" applyFont="1" applyFill="1" applyBorder="1" applyAlignment="1">
      <alignment horizontal="center" vertical="center" wrapText="1"/>
    </xf>
    <xf numFmtId="0" fontId="51" fillId="22" borderId="13" xfId="0" applyFont="1" applyFill="1" applyBorder="1" applyAlignment="1">
      <alignment vertical="center" wrapText="1"/>
    </xf>
    <xf numFmtId="0" fontId="51" fillId="22" borderId="38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 wrapText="1"/>
    </xf>
    <xf numFmtId="0" fontId="51" fillId="22" borderId="13" xfId="0" applyFont="1" applyFill="1" applyBorder="1" applyAlignment="1">
      <alignment horizontal="center" vertical="center" wrapText="1"/>
    </xf>
    <xf numFmtId="0" fontId="51" fillId="49" borderId="1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2" fontId="8" fillId="22" borderId="52" xfId="0" applyNumberFormat="1" applyFont="1" applyFill="1" applyBorder="1" applyAlignment="1">
      <alignment horizontal="center" vertical="center"/>
    </xf>
    <xf numFmtId="2" fontId="8" fillId="6" borderId="53" xfId="0" applyNumberFormat="1" applyFont="1" applyFill="1" applyBorder="1" applyAlignment="1">
      <alignment horizontal="center" vertical="center"/>
    </xf>
    <xf numFmtId="2" fontId="8" fillId="6" borderId="54" xfId="0" applyNumberFormat="1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 wrapText="1"/>
    </xf>
    <xf numFmtId="0" fontId="4" fillId="39" borderId="54" xfId="0" applyFont="1" applyFill="1" applyBorder="1" applyAlignment="1">
      <alignment horizontal="center" vertical="center"/>
    </xf>
    <xf numFmtId="168" fontId="8" fillId="22" borderId="25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vertical="center" wrapText="1"/>
    </xf>
    <xf numFmtId="0" fontId="4" fillId="42" borderId="45" xfId="0" applyFont="1" applyFill="1" applyBorder="1" applyAlignment="1">
      <alignment horizontal="center" textRotation="90" wrapText="1"/>
    </xf>
    <xf numFmtId="0" fontId="5" fillId="36" borderId="56" xfId="0" applyFont="1" applyFill="1" applyBorder="1" applyAlignment="1">
      <alignment horizontal="center" textRotation="90" wrapText="1"/>
    </xf>
    <xf numFmtId="0" fontId="4" fillId="50" borderId="34" xfId="0" applyFont="1" applyFill="1" applyBorder="1" applyAlignment="1">
      <alignment horizontal="center" textRotation="90" wrapText="1"/>
    </xf>
    <xf numFmtId="0" fontId="5" fillId="22" borderId="28" xfId="0" applyFont="1" applyFill="1" applyBorder="1" applyAlignment="1">
      <alignment horizontal="center" textRotation="90" wrapText="1"/>
    </xf>
    <xf numFmtId="0" fontId="4" fillId="22" borderId="57" xfId="0" applyFont="1" applyFill="1" applyBorder="1" applyAlignment="1">
      <alignment horizontal="center" textRotation="90" wrapText="1"/>
    </xf>
    <xf numFmtId="0" fontId="4" fillId="22" borderId="58" xfId="0" applyFont="1" applyFill="1" applyBorder="1" applyAlignment="1">
      <alignment horizontal="center" textRotation="90" wrapText="1"/>
    </xf>
    <xf numFmtId="0" fontId="4" fillId="6" borderId="59" xfId="0" applyFont="1" applyFill="1" applyBorder="1" applyAlignment="1">
      <alignment horizontal="center" textRotation="90" wrapText="1"/>
    </xf>
    <xf numFmtId="0" fontId="4" fillId="6" borderId="52" xfId="0" applyFont="1" applyFill="1" applyBorder="1" applyAlignment="1">
      <alignment horizontal="center" textRotation="90"/>
    </xf>
    <xf numFmtId="0" fontId="4" fillId="3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22" borderId="58" xfId="0" applyFont="1" applyFill="1" applyBorder="1" applyAlignment="1">
      <alignment horizont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zoomScale="90" zoomScaleNormal="90" zoomScaleSheetLayoutView="90" zoomScalePageLayoutView="80" workbookViewId="0" topLeftCell="B7">
      <selection activeCell="AB1" sqref="AB1:AB16384"/>
    </sheetView>
  </sheetViews>
  <sheetFormatPr defaultColWidth="9.140625" defaultRowHeight="12.75"/>
  <cols>
    <col min="1" max="1" width="10.421875" style="0" customWidth="1"/>
    <col min="2" max="2" width="20.8515625" style="0" customWidth="1"/>
    <col min="3" max="3" width="22.00390625" style="0" customWidth="1"/>
    <col min="4" max="4" width="4.7109375" style="0" customWidth="1"/>
    <col min="5" max="5" width="5.57421875" style="0" customWidth="1"/>
    <col min="6" max="6" width="4.28125" style="0" customWidth="1"/>
    <col min="7" max="7" width="4.7109375" style="0" bestFit="1" customWidth="1"/>
    <col min="8" max="8" width="4.28125" style="0" customWidth="1"/>
    <col min="9" max="9" width="4.7109375" style="0" customWidth="1"/>
    <col min="10" max="10" width="4.421875" style="0" customWidth="1"/>
    <col min="11" max="11" width="4.7109375" style="0" bestFit="1" customWidth="1"/>
    <col min="12" max="12" width="5.00390625" style="0" customWidth="1"/>
    <col min="13" max="13" width="4.8515625" style="0" customWidth="1"/>
    <col min="14" max="14" width="4.57421875" style="0" customWidth="1"/>
    <col min="15" max="15" width="4.7109375" style="0" customWidth="1"/>
    <col min="16" max="16" width="4.28125" style="0" customWidth="1"/>
    <col min="17" max="17" width="4.421875" style="0" customWidth="1"/>
    <col min="18" max="18" width="4.7109375" style="0" customWidth="1"/>
    <col min="19" max="19" width="4.28125" style="0" customWidth="1"/>
    <col min="20" max="20" width="4.421875" style="0" customWidth="1"/>
    <col min="21" max="21" width="3.7109375" style="0" customWidth="1"/>
    <col min="22" max="22" width="4.140625" style="0" customWidth="1"/>
    <col min="23" max="25" width="5.28125" style="0" customWidth="1"/>
    <col min="26" max="26" width="5.57421875" style="0" customWidth="1"/>
    <col min="27" max="27" width="4.7109375" style="0" customWidth="1"/>
    <col min="28" max="28" width="4.57421875" style="0" customWidth="1"/>
    <col min="29" max="29" width="4.421875" style="0" customWidth="1"/>
    <col min="30" max="30" width="5.28125" style="0" customWidth="1"/>
    <col min="31" max="31" width="5.8515625" style="0" customWidth="1"/>
    <col min="32" max="32" width="5.7109375" style="0" customWidth="1"/>
    <col min="33" max="33" width="8.28125" style="0" customWidth="1"/>
    <col min="34" max="35" width="7.28125" style="0" customWidth="1"/>
    <col min="36" max="36" width="7.8515625" style="0" customWidth="1"/>
    <col min="37" max="37" width="4.00390625" style="0" customWidth="1"/>
  </cols>
  <sheetData>
    <row r="1" spans="1:39" ht="42.75" customHeight="1" thickBot="1">
      <c r="A1" s="2" t="s">
        <v>0</v>
      </c>
      <c r="B1" s="3" t="s">
        <v>12</v>
      </c>
      <c r="C1" s="4" t="s">
        <v>5</v>
      </c>
      <c r="D1" s="4">
        <v>1</v>
      </c>
      <c r="E1" s="4">
        <v>2</v>
      </c>
      <c r="F1" s="27">
        <v>3</v>
      </c>
      <c r="G1" s="4">
        <v>4</v>
      </c>
      <c r="H1" s="4">
        <v>5</v>
      </c>
      <c r="I1" s="4">
        <v>6</v>
      </c>
      <c r="J1" s="3">
        <v>7</v>
      </c>
      <c r="K1" s="4">
        <v>8</v>
      </c>
      <c r="L1" s="4">
        <v>9</v>
      </c>
      <c r="M1" s="4">
        <v>10</v>
      </c>
      <c r="N1" s="27">
        <v>11</v>
      </c>
      <c r="O1" s="4">
        <v>12</v>
      </c>
      <c r="P1" s="24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146">
        <v>22</v>
      </c>
      <c r="Z1" s="147"/>
      <c r="AA1" s="25">
        <v>23</v>
      </c>
      <c r="AB1" s="25">
        <v>24</v>
      </c>
      <c r="AC1" s="25">
        <v>25</v>
      </c>
      <c r="AD1" s="25">
        <v>26</v>
      </c>
      <c r="AE1" s="62">
        <v>27</v>
      </c>
      <c r="AF1" s="4"/>
      <c r="AG1" s="138" t="s">
        <v>10</v>
      </c>
      <c r="AH1" s="15"/>
      <c r="AI1" s="20"/>
      <c r="AJ1" s="140" t="s">
        <v>1</v>
      </c>
      <c r="AL1" s="142" t="s">
        <v>14</v>
      </c>
      <c r="AM1" s="144" t="s">
        <v>15</v>
      </c>
    </row>
    <row r="2" spans="1:39" ht="102.75" customHeight="1" thickBot="1">
      <c r="A2" s="63"/>
      <c r="B2" s="64"/>
      <c r="C2" s="65"/>
      <c r="D2" s="67" t="s">
        <v>45</v>
      </c>
      <c r="E2" s="66" t="s">
        <v>25</v>
      </c>
      <c r="F2" s="68" t="s">
        <v>26</v>
      </c>
      <c r="G2" s="68" t="s">
        <v>27</v>
      </c>
      <c r="H2" s="68" t="s">
        <v>28</v>
      </c>
      <c r="I2" s="68" t="s">
        <v>29</v>
      </c>
      <c r="J2" s="68" t="s">
        <v>16</v>
      </c>
      <c r="K2" s="68" t="s">
        <v>30</v>
      </c>
      <c r="L2" s="70" t="s">
        <v>7</v>
      </c>
      <c r="M2" s="68" t="s">
        <v>18</v>
      </c>
      <c r="N2" s="68" t="s">
        <v>32</v>
      </c>
      <c r="O2" s="68" t="s">
        <v>11</v>
      </c>
      <c r="P2" s="68" t="s">
        <v>4</v>
      </c>
      <c r="Q2" s="68" t="s">
        <v>11</v>
      </c>
      <c r="R2" s="68" t="s">
        <v>11</v>
      </c>
      <c r="S2" s="69" t="s">
        <v>46</v>
      </c>
      <c r="T2" s="68" t="s">
        <v>47</v>
      </c>
      <c r="U2" s="68" t="s">
        <v>18</v>
      </c>
      <c r="V2" s="68" t="s">
        <v>11</v>
      </c>
      <c r="W2" s="68" t="s">
        <v>32</v>
      </c>
      <c r="X2" s="68" t="s">
        <v>4</v>
      </c>
      <c r="Y2" s="69" t="s">
        <v>19</v>
      </c>
      <c r="Z2" s="70" t="s">
        <v>7</v>
      </c>
      <c r="AA2" s="67" t="s">
        <v>11</v>
      </c>
      <c r="AB2" s="67" t="s">
        <v>4</v>
      </c>
      <c r="AC2" s="67" t="s">
        <v>18</v>
      </c>
      <c r="AD2" s="67" t="s">
        <v>35</v>
      </c>
      <c r="AE2" s="106" t="s">
        <v>48</v>
      </c>
      <c r="AF2" s="72" t="s">
        <v>8</v>
      </c>
      <c r="AG2" s="139"/>
      <c r="AH2" s="16" t="s">
        <v>3</v>
      </c>
      <c r="AI2" s="21" t="s">
        <v>9</v>
      </c>
      <c r="AJ2" s="141"/>
      <c r="AL2" s="143"/>
      <c r="AM2" s="145"/>
    </row>
    <row r="3" spans="1:39" ht="36.75" customHeight="1" thickBot="1">
      <c r="A3" s="77"/>
      <c r="B3" s="78"/>
      <c r="C3" s="79"/>
      <c r="D3" s="79"/>
      <c r="E3" s="80" t="s">
        <v>41</v>
      </c>
      <c r="F3" s="81"/>
      <c r="G3" s="81"/>
      <c r="H3" s="79"/>
      <c r="I3" s="79"/>
      <c r="J3" s="79"/>
      <c r="K3" s="81"/>
      <c r="L3" s="97" t="s">
        <v>49</v>
      </c>
      <c r="M3" s="82"/>
      <c r="N3" s="83"/>
      <c r="O3" s="83"/>
      <c r="P3" s="83"/>
      <c r="Q3" s="83"/>
      <c r="R3" s="83"/>
      <c r="S3" s="84"/>
      <c r="T3" s="83"/>
      <c r="U3" s="83"/>
      <c r="V3" s="83"/>
      <c r="W3" s="83"/>
      <c r="X3" s="83"/>
      <c r="Y3" s="84" t="s">
        <v>34</v>
      </c>
      <c r="Z3" s="85" t="s">
        <v>50</v>
      </c>
      <c r="AA3" s="86"/>
      <c r="AB3" s="86"/>
      <c r="AC3" s="86"/>
      <c r="AD3" s="86"/>
      <c r="AE3" s="109" t="s">
        <v>42</v>
      </c>
      <c r="AF3" s="87" t="s">
        <v>51</v>
      </c>
      <c r="AG3" s="88"/>
      <c r="AH3" s="89"/>
      <c r="AI3" s="76"/>
      <c r="AJ3" s="54"/>
      <c r="AL3" s="41"/>
      <c r="AM3" s="42"/>
    </row>
    <row r="4" spans="1:39" ht="30.75" customHeight="1">
      <c r="A4" s="90" t="s">
        <v>6</v>
      </c>
      <c r="B4" s="55"/>
      <c r="C4" s="56" t="s">
        <v>44</v>
      </c>
      <c r="D4" s="8">
        <v>0</v>
      </c>
      <c r="E4" s="45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9">
        <v>8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45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45">
        <v>0</v>
      </c>
      <c r="Z4" s="9">
        <v>0</v>
      </c>
      <c r="AA4" s="8">
        <v>0</v>
      </c>
      <c r="AB4" s="8">
        <v>0</v>
      </c>
      <c r="AC4" s="8">
        <v>0</v>
      </c>
      <c r="AD4" s="8">
        <v>0</v>
      </c>
      <c r="AE4" s="45">
        <v>0</v>
      </c>
      <c r="AF4" s="9">
        <v>0</v>
      </c>
      <c r="AG4" s="104">
        <f>SUM(D4:AD4)-E4-L4-S4-Y4-Z4</f>
        <v>0</v>
      </c>
      <c r="AH4" s="36">
        <f>L4+AF4+Z4</f>
        <v>8</v>
      </c>
      <c r="AI4" s="37">
        <f>S4+E4+Y4+AE4</f>
        <v>0</v>
      </c>
      <c r="AJ4" s="38">
        <f>AG4+AH4+AI4</f>
        <v>8</v>
      </c>
      <c r="AL4" s="40">
        <v>100.7</v>
      </c>
      <c r="AM4" s="50"/>
    </row>
    <row r="5" spans="1:39" ht="30.75" customHeight="1">
      <c r="A5" s="108" t="s">
        <v>2</v>
      </c>
      <c r="B5" s="52" t="s">
        <v>20</v>
      </c>
      <c r="C5" s="53" t="s">
        <v>64</v>
      </c>
      <c r="D5" s="5">
        <v>0</v>
      </c>
      <c r="E5" s="46">
        <v>0</v>
      </c>
      <c r="F5" s="5">
        <v>0</v>
      </c>
      <c r="G5" s="5">
        <v>60</v>
      </c>
      <c r="H5" s="5">
        <v>0</v>
      </c>
      <c r="I5" s="5">
        <v>0</v>
      </c>
      <c r="J5" s="5">
        <v>0</v>
      </c>
      <c r="K5" s="5">
        <v>0</v>
      </c>
      <c r="L5" s="10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46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46">
        <v>0</v>
      </c>
      <c r="Z5" s="10">
        <v>0</v>
      </c>
      <c r="AA5" s="5">
        <v>0</v>
      </c>
      <c r="AB5" s="5">
        <v>0</v>
      </c>
      <c r="AC5" s="5">
        <v>0</v>
      </c>
      <c r="AD5" s="5">
        <v>0</v>
      </c>
      <c r="AE5" s="46">
        <v>0</v>
      </c>
      <c r="AF5" s="10">
        <v>0</v>
      </c>
      <c r="AG5" s="17">
        <f aca="true" t="shared" si="0" ref="AG5:AG11">SUM(D5:AD5)-E5-L5-S5-Y5-Z5</f>
        <v>60</v>
      </c>
      <c r="AH5" s="73">
        <f aca="true" t="shared" si="1" ref="AH5:AH11">L5+AF5+Z5</f>
        <v>0</v>
      </c>
      <c r="AI5" s="107">
        <f aca="true" t="shared" si="2" ref="AI5:AI11">S5+E5+Y5+AE5</f>
        <v>0</v>
      </c>
      <c r="AJ5" s="44">
        <f aca="true" t="shared" si="3" ref="AJ5:AJ11">AG5+AH5+AI5</f>
        <v>60</v>
      </c>
      <c r="AL5" s="49"/>
      <c r="AM5" s="51"/>
    </row>
    <row r="6" spans="1:39" ht="33" customHeight="1">
      <c r="A6" s="108" t="s">
        <v>2</v>
      </c>
      <c r="B6" s="118" t="s">
        <v>52</v>
      </c>
      <c r="C6" s="111" t="s">
        <v>53</v>
      </c>
      <c r="D6" s="5">
        <v>0</v>
      </c>
      <c r="E6" s="46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0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46">
        <v>0</v>
      </c>
      <c r="T6" s="5">
        <v>0</v>
      </c>
      <c r="U6" s="5">
        <v>0</v>
      </c>
      <c r="V6" s="5">
        <v>0</v>
      </c>
      <c r="W6" s="5">
        <v>0</v>
      </c>
      <c r="X6" s="5">
        <v>60</v>
      </c>
      <c r="Y6" s="46">
        <v>0</v>
      </c>
      <c r="Z6" s="10">
        <v>0</v>
      </c>
      <c r="AA6" s="5">
        <v>0</v>
      </c>
      <c r="AB6" s="5">
        <v>0</v>
      </c>
      <c r="AC6" s="5">
        <v>0</v>
      </c>
      <c r="AD6" s="5">
        <v>0</v>
      </c>
      <c r="AE6" s="46">
        <v>0</v>
      </c>
      <c r="AF6" s="10">
        <v>0</v>
      </c>
      <c r="AG6" s="17">
        <f t="shared" si="0"/>
        <v>60</v>
      </c>
      <c r="AH6" s="73">
        <f t="shared" si="1"/>
        <v>0</v>
      </c>
      <c r="AI6" s="107">
        <f t="shared" si="2"/>
        <v>0</v>
      </c>
      <c r="AJ6" s="44">
        <f t="shared" si="3"/>
        <v>60</v>
      </c>
      <c r="AL6" s="39"/>
      <c r="AM6" s="48"/>
    </row>
    <row r="7" spans="1:39" ht="48" customHeight="1">
      <c r="A7" s="112" t="s">
        <v>55</v>
      </c>
      <c r="B7" s="117" t="s">
        <v>54</v>
      </c>
      <c r="C7" s="113" t="s">
        <v>56</v>
      </c>
      <c r="D7" s="5">
        <v>0</v>
      </c>
      <c r="E7" s="46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60</v>
      </c>
      <c r="L7" s="10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46">
        <v>0</v>
      </c>
      <c r="T7" s="5">
        <v>0</v>
      </c>
      <c r="U7" s="5">
        <v>0</v>
      </c>
      <c r="V7" s="5">
        <v>0</v>
      </c>
      <c r="W7" s="5">
        <v>0</v>
      </c>
      <c r="X7" s="5">
        <v>60</v>
      </c>
      <c r="Y7" s="46">
        <v>0</v>
      </c>
      <c r="Z7" s="10">
        <v>0</v>
      </c>
      <c r="AA7" s="5">
        <v>0</v>
      </c>
      <c r="AB7" s="5">
        <v>0</v>
      </c>
      <c r="AC7" s="5">
        <v>0</v>
      </c>
      <c r="AD7" s="5">
        <v>0</v>
      </c>
      <c r="AE7" s="46">
        <v>0</v>
      </c>
      <c r="AF7" s="10">
        <v>0</v>
      </c>
      <c r="AG7" s="17">
        <f t="shared" si="0"/>
        <v>120</v>
      </c>
      <c r="AH7" s="73">
        <f t="shared" si="1"/>
        <v>0</v>
      </c>
      <c r="AI7" s="107">
        <f t="shared" si="2"/>
        <v>0</v>
      </c>
      <c r="AJ7" s="44">
        <f t="shared" si="3"/>
        <v>120</v>
      </c>
      <c r="AL7" s="133">
        <v>98.675</v>
      </c>
      <c r="AM7" s="48"/>
    </row>
    <row r="8" spans="1:39" ht="30.75" customHeight="1">
      <c r="A8" s="114" t="s">
        <v>55</v>
      </c>
      <c r="B8" s="117"/>
      <c r="C8" s="113" t="s">
        <v>59</v>
      </c>
      <c r="D8" s="5">
        <v>60</v>
      </c>
      <c r="E8" s="46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60</v>
      </c>
      <c r="L8" s="10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46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46">
        <v>0</v>
      </c>
      <c r="Z8" s="10">
        <v>0</v>
      </c>
      <c r="AA8" s="5">
        <v>0</v>
      </c>
      <c r="AB8" s="5">
        <v>0</v>
      </c>
      <c r="AC8" s="5">
        <v>0</v>
      </c>
      <c r="AD8" s="5">
        <v>0</v>
      </c>
      <c r="AE8" s="46">
        <v>0</v>
      </c>
      <c r="AF8" s="10">
        <v>0</v>
      </c>
      <c r="AG8" s="17">
        <f t="shared" si="0"/>
        <v>120</v>
      </c>
      <c r="AH8" s="73">
        <f>L8+AF8+Z8</f>
        <v>0</v>
      </c>
      <c r="AI8" s="107">
        <f>S8+E8+Y8+AE8</f>
        <v>0</v>
      </c>
      <c r="AJ8" s="44">
        <f>AG8+AH8+AI8</f>
        <v>120</v>
      </c>
      <c r="AL8" s="133">
        <v>98.675</v>
      </c>
      <c r="AM8" s="48"/>
    </row>
    <row r="9" spans="1:39" ht="34.5" customHeight="1">
      <c r="A9" s="115">
        <v>4</v>
      </c>
      <c r="B9" s="46" t="s">
        <v>57</v>
      </c>
      <c r="C9" s="116" t="s">
        <v>58</v>
      </c>
      <c r="D9" s="5">
        <v>0</v>
      </c>
      <c r="E9" s="46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0">
        <v>22</v>
      </c>
      <c r="M9" s="5">
        <v>0</v>
      </c>
      <c r="N9" s="5">
        <v>60</v>
      </c>
      <c r="O9" s="5">
        <v>60</v>
      </c>
      <c r="P9" s="5">
        <v>0</v>
      </c>
      <c r="Q9" s="5">
        <v>0</v>
      </c>
      <c r="R9" s="5">
        <v>0</v>
      </c>
      <c r="S9" s="46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46">
        <v>0</v>
      </c>
      <c r="Z9" s="10">
        <v>0</v>
      </c>
      <c r="AA9" s="5">
        <v>0</v>
      </c>
      <c r="AB9" s="5">
        <v>0</v>
      </c>
      <c r="AC9" s="5">
        <v>0</v>
      </c>
      <c r="AD9" s="5">
        <v>0</v>
      </c>
      <c r="AE9" s="46">
        <v>0</v>
      </c>
      <c r="AF9" s="10">
        <v>0</v>
      </c>
      <c r="AG9" s="17">
        <f t="shared" si="0"/>
        <v>120</v>
      </c>
      <c r="AH9" s="73">
        <f t="shared" si="1"/>
        <v>22</v>
      </c>
      <c r="AI9" s="107">
        <f t="shared" si="2"/>
        <v>0</v>
      </c>
      <c r="AJ9" s="44">
        <f t="shared" si="3"/>
        <v>142</v>
      </c>
      <c r="AL9" s="39"/>
      <c r="AM9" s="48">
        <v>100</v>
      </c>
    </row>
    <row r="10" spans="1:39" ht="49.5" customHeight="1">
      <c r="A10" s="60">
        <v>5</v>
      </c>
      <c r="B10" s="5" t="s">
        <v>60</v>
      </c>
      <c r="C10" s="12" t="s">
        <v>61</v>
      </c>
      <c r="D10" s="5">
        <v>0</v>
      </c>
      <c r="E10" s="4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0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46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6">
        <v>0</v>
      </c>
      <c r="Z10" s="10">
        <v>0</v>
      </c>
      <c r="AA10" s="5">
        <v>0</v>
      </c>
      <c r="AB10" s="5">
        <v>60</v>
      </c>
      <c r="AC10" s="5">
        <v>0</v>
      </c>
      <c r="AD10" s="5">
        <v>0</v>
      </c>
      <c r="AE10" s="46">
        <v>100</v>
      </c>
      <c r="AF10" s="10">
        <v>0</v>
      </c>
      <c r="AG10" s="17">
        <f t="shared" si="0"/>
        <v>60</v>
      </c>
      <c r="AH10" s="73">
        <f t="shared" si="1"/>
        <v>0</v>
      </c>
      <c r="AI10" s="107">
        <f t="shared" si="2"/>
        <v>100</v>
      </c>
      <c r="AJ10" s="125">
        <f t="shared" si="3"/>
        <v>160</v>
      </c>
      <c r="AL10" s="39"/>
      <c r="AM10" s="48"/>
    </row>
    <row r="11" spans="1:39" ht="36.75" customHeight="1">
      <c r="A11" s="119">
        <v>6</v>
      </c>
      <c r="B11" s="120" t="s">
        <v>21</v>
      </c>
      <c r="C11" s="121" t="s">
        <v>43</v>
      </c>
      <c r="D11" s="120">
        <v>0</v>
      </c>
      <c r="E11" s="122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3">
        <v>0</v>
      </c>
      <c r="M11" s="120">
        <v>0</v>
      </c>
      <c r="N11" s="120">
        <v>60</v>
      </c>
      <c r="O11" s="120">
        <v>60</v>
      </c>
      <c r="P11" s="120">
        <v>0</v>
      </c>
      <c r="Q11" s="120">
        <v>0</v>
      </c>
      <c r="R11" s="120">
        <v>60</v>
      </c>
      <c r="S11" s="122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2">
        <v>0</v>
      </c>
      <c r="Z11" s="123">
        <v>0</v>
      </c>
      <c r="AA11" s="120">
        <v>0</v>
      </c>
      <c r="AB11" s="120">
        <v>0</v>
      </c>
      <c r="AC11" s="120">
        <v>0</v>
      </c>
      <c r="AD11" s="120">
        <v>0</v>
      </c>
      <c r="AE11" s="122">
        <v>0</v>
      </c>
      <c r="AF11" s="123">
        <v>0</v>
      </c>
      <c r="AG11" s="124">
        <f t="shared" si="0"/>
        <v>180</v>
      </c>
      <c r="AH11" s="126">
        <f t="shared" si="1"/>
        <v>0</v>
      </c>
      <c r="AI11" s="131">
        <f t="shared" si="2"/>
        <v>0</v>
      </c>
      <c r="AJ11" s="132">
        <f t="shared" si="3"/>
        <v>180</v>
      </c>
      <c r="AL11" s="39"/>
      <c r="AM11" s="130"/>
    </row>
    <row r="12" spans="1:39" s="1" customFormat="1" ht="27" customHeight="1" thickBot="1">
      <c r="A12" s="127">
        <v>7</v>
      </c>
      <c r="B12" s="6" t="s">
        <v>63</v>
      </c>
      <c r="C12" s="61" t="s">
        <v>62</v>
      </c>
      <c r="D12" s="6">
        <v>0</v>
      </c>
      <c r="E12" s="47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60</v>
      </c>
      <c r="L12" s="11">
        <v>14</v>
      </c>
      <c r="M12" s="6">
        <v>0</v>
      </c>
      <c r="N12" s="6">
        <v>60</v>
      </c>
      <c r="O12" s="6">
        <v>0</v>
      </c>
      <c r="P12" s="6">
        <v>0</v>
      </c>
      <c r="Q12" s="6">
        <v>0</v>
      </c>
      <c r="R12" s="6">
        <v>60</v>
      </c>
      <c r="S12" s="47">
        <v>0</v>
      </c>
      <c r="T12" s="6">
        <v>0</v>
      </c>
      <c r="U12" s="6">
        <v>0</v>
      </c>
      <c r="V12" s="6">
        <v>0</v>
      </c>
      <c r="W12" s="6">
        <v>60</v>
      </c>
      <c r="X12" s="6">
        <v>60</v>
      </c>
      <c r="Y12" s="47">
        <v>0</v>
      </c>
      <c r="Z12" s="11">
        <v>0</v>
      </c>
      <c r="AA12" s="6">
        <v>60</v>
      </c>
      <c r="AB12" s="6">
        <v>0</v>
      </c>
      <c r="AC12" s="6">
        <v>0</v>
      </c>
      <c r="AD12" s="6">
        <v>0</v>
      </c>
      <c r="AE12" s="47">
        <v>0</v>
      </c>
      <c r="AF12" s="11">
        <v>0</v>
      </c>
      <c r="AG12" s="18">
        <f>SUM(D12:AD12)-E12-L12-S12-Y12-Z12</f>
        <v>360</v>
      </c>
      <c r="AH12" s="74">
        <f>L12+AF12+Z12</f>
        <v>14</v>
      </c>
      <c r="AI12" s="110">
        <f>S12+E12+Y12+AE12</f>
        <v>0</v>
      </c>
      <c r="AJ12" s="75">
        <f>AG12+AH12+AI12</f>
        <v>374</v>
      </c>
      <c r="AL12" s="128"/>
      <c r="AM12" s="129"/>
    </row>
    <row r="13" spans="1:36" s="1" customFormat="1" ht="27" customHeight="1">
      <c r="A13" s="32"/>
      <c r="B13" s="31"/>
      <c r="C13" s="32"/>
      <c r="D13" s="32"/>
      <c r="E13" s="32"/>
      <c r="F13" s="32"/>
      <c r="G13" s="32"/>
      <c r="H13" s="10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28"/>
      <c r="AG13" s="28"/>
      <c r="AH13" s="28"/>
      <c r="AI13" s="33"/>
      <c r="AJ13" s="33"/>
    </row>
    <row r="14" spans="1:38" ht="21.75" customHeight="1">
      <c r="A14" s="28"/>
      <c r="B14" s="28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28"/>
      <c r="AH14" s="28"/>
      <c r="AI14" s="28"/>
      <c r="AJ14" s="33"/>
      <c r="AK14" s="1"/>
      <c r="AL14" s="1"/>
    </row>
    <row r="15" spans="1:38" ht="29.25" customHeight="1">
      <c r="A15" s="28"/>
      <c r="B15" s="28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28"/>
      <c r="AH15" s="28"/>
      <c r="AI15" s="28"/>
      <c r="AJ15" s="33"/>
      <c r="AK15" s="1"/>
      <c r="AL15" s="1"/>
    </row>
    <row r="16" spans="1:36" ht="24" customHeight="1">
      <c r="A16" s="28"/>
      <c r="B16" s="28"/>
      <c r="C16" s="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8"/>
      <c r="AH16" s="28"/>
      <c r="AI16" s="28"/>
      <c r="AJ16" s="33"/>
    </row>
    <row r="17" spans="1:36" ht="21.75" customHeight="1">
      <c r="A17" s="28"/>
      <c r="B17" s="28"/>
      <c r="C17" s="3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28"/>
      <c r="AH17" s="28"/>
      <c r="AI17" s="28"/>
      <c r="AJ17" s="33"/>
    </row>
    <row r="18" spans="1:36" ht="21" customHeight="1">
      <c r="A18" s="28"/>
      <c r="B18" s="28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8"/>
      <c r="AH18" s="28"/>
      <c r="AI18" s="28"/>
      <c r="AJ18" s="33"/>
    </row>
    <row r="19" spans="1:36" ht="20.25" customHeight="1">
      <c r="A19" s="28"/>
      <c r="B19" s="28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28"/>
      <c r="AH19" s="28"/>
      <c r="AI19" s="28"/>
      <c r="AJ19" s="33"/>
    </row>
    <row r="20" spans="1:36" ht="23.25" customHeight="1">
      <c r="A20" s="28"/>
      <c r="B20" s="28"/>
      <c r="C20" s="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8"/>
      <c r="AH20" s="28"/>
      <c r="AI20" s="28"/>
      <c r="AJ20" s="33"/>
    </row>
    <row r="21" spans="1:36" ht="20.25" customHeight="1">
      <c r="A21" s="28"/>
      <c r="B21" s="28"/>
      <c r="C21" s="3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28"/>
      <c r="AH21" s="28"/>
      <c r="AI21" s="28"/>
      <c r="AJ21" s="33"/>
    </row>
    <row r="22" spans="1:36" ht="20.25" customHeight="1">
      <c r="A22" s="28"/>
      <c r="B22" s="28"/>
      <c r="C22" s="3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28"/>
      <c r="AH22" s="28"/>
      <c r="AI22" s="28"/>
      <c r="AJ22" s="33"/>
    </row>
    <row r="23" spans="1:36" ht="21" customHeight="1">
      <c r="A23" s="28"/>
      <c r="B23" s="28"/>
      <c r="C23" s="3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28"/>
      <c r="AH23" s="28"/>
      <c r="AI23" s="28"/>
      <c r="AJ23" s="33"/>
    </row>
    <row r="24" spans="1:36" ht="27" customHeight="1">
      <c r="A24" s="28"/>
      <c r="B24" s="28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28"/>
      <c r="AH24" s="28"/>
      <c r="AI24" s="28"/>
      <c r="AJ24" s="33"/>
    </row>
    <row r="25" spans="1:36" ht="21" customHeight="1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</sheetData>
  <sheetProtection/>
  <mergeCells count="5">
    <mergeCell ref="AG1:AG2"/>
    <mergeCell ref="AJ1:AJ2"/>
    <mergeCell ref="AL1:AL2"/>
    <mergeCell ref="AM1:AM2"/>
    <mergeCell ref="Y1:Z1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Roman,Félkövér"&amp;16Gizella Kupa 2023
Középfokú verseny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tabSelected="1" zoomScale="80" zoomScaleNormal="80" zoomScaleSheetLayoutView="70" zoomScalePageLayoutView="80" workbookViewId="0" topLeftCell="A1">
      <selection activeCell="K9" sqref="K9"/>
    </sheetView>
  </sheetViews>
  <sheetFormatPr defaultColWidth="9.140625" defaultRowHeight="12.75"/>
  <cols>
    <col min="1" max="1" width="10.421875" style="0" customWidth="1"/>
    <col min="2" max="2" width="24.00390625" style="0" bestFit="1" customWidth="1"/>
    <col min="3" max="3" width="30.28125" style="0" customWidth="1"/>
    <col min="4" max="4" width="5.421875" style="0" customWidth="1"/>
    <col min="5" max="5" width="6.00390625" style="0" customWidth="1"/>
    <col min="6" max="6" width="4.28125" style="0" customWidth="1"/>
    <col min="7" max="7" width="3.8515625" style="0" customWidth="1"/>
    <col min="8" max="8" width="4.7109375" style="0" customWidth="1"/>
    <col min="9" max="9" width="5.28125" style="0" customWidth="1"/>
    <col min="10" max="10" width="4.8515625" style="0" customWidth="1"/>
    <col min="11" max="11" width="4.7109375" style="0" customWidth="1"/>
    <col min="12" max="12" width="5.421875" style="0" customWidth="1"/>
    <col min="13" max="13" width="4.7109375" style="0" customWidth="1"/>
    <col min="14" max="14" width="3.8515625" style="0" customWidth="1"/>
    <col min="15" max="15" width="5.00390625" style="0" customWidth="1"/>
    <col min="16" max="16" width="4.8515625" style="0" customWidth="1"/>
    <col min="17" max="17" width="5.28125" style="0" customWidth="1"/>
    <col min="18" max="18" width="4.421875" style="0" customWidth="1"/>
    <col min="19" max="19" width="5.57421875" style="0" customWidth="1"/>
    <col min="20" max="20" width="7.00390625" style="0" customWidth="1"/>
    <col min="21" max="21" width="6.00390625" style="0" customWidth="1"/>
    <col min="22" max="22" width="4.7109375" style="0" customWidth="1"/>
    <col min="23" max="23" width="4.28125" style="0" customWidth="1"/>
    <col min="24" max="24" width="4.8515625" style="0" customWidth="1"/>
    <col min="25" max="25" width="4.28125" style="0" customWidth="1"/>
    <col min="26" max="26" width="5.140625" style="0" customWidth="1"/>
    <col min="27" max="28" width="6.28125" style="0" customWidth="1"/>
    <col min="29" max="30" width="7.28125" style="0" customWidth="1"/>
    <col min="31" max="31" width="7.8515625" style="0" customWidth="1"/>
    <col min="32" max="32" width="9.140625" style="0" bestFit="1" customWidth="1"/>
    <col min="33" max="33" width="3.00390625" style="0" customWidth="1"/>
    <col min="34" max="34" width="12.7109375" style="0" customWidth="1"/>
  </cols>
  <sheetData>
    <row r="1" spans="1:34" ht="42.75" customHeight="1" thickBot="1">
      <c r="A1" s="2" t="s">
        <v>0</v>
      </c>
      <c r="B1" s="3" t="s">
        <v>12</v>
      </c>
      <c r="C1" s="4" t="s">
        <v>5</v>
      </c>
      <c r="D1" s="4">
        <v>1</v>
      </c>
      <c r="E1" s="4">
        <v>2</v>
      </c>
      <c r="F1" s="27">
        <v>3</v>
      </c>
      <c r="G1" s="4">
        <v>4</v>
      </c>
      <c r="H1" s="4">
        <v>5</v>
      </c>
      <c r="I1" s="4">
        <v>6</v>
      </c>
      <c r="J1" s="3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24">
        <v>13</v>
      </c>
      <c r="Q1" s="25">
        <v>14</v>
      </c>
      <c r="R1" s="25">
        <v>15</v>
      </c>
      <c r="S1" s="25">
        <v>16</v>
      </c>
      <c r="T1" s="146">
        <v>17</v>
      </c>
      <c r="U1" s="147"/>
      <c r="V1" s="25">
        <v>18</v>
      </c>
      <c r="W1" s="25">
        <v>19</v>
      </c>
      <c r="X1" s="25">
        <v>20</v>
      </c>
      <c r="Y1" s="62">
        <v>21</v>
      </c>
      <c r="Z1" s="62">
        <v>22</v>
      </c>
      <c r="AA1" s="4">
        <v>23</v>
      </c>
      <c r="AB1" s="91"/>
      <c r="AC1" s="138" t="s">
        <v>10</v>
      </c>
      <c r="AD1" s="15"/>
      <c r="AE1" s="20"/>
      <c r="AF1" s="140" t="s">
        <v>1</v>
      </c>
      <c r="AG1" s="7"/>
      <c r="AH1" s="142" t="s">
        <v>17</v>
      </c>
    </row>
    <row r="2" spans="1:34" ht="118.5" customHeight="1" thickBot="1">
      <c r="A2" s="26"/>
      <c r="B2" s="64"/>
      <c r="C2" s="65"/>
      <c r="D2" s="67" t="s">
        <v>24</v>
      </c>
      <c r="E2" s="66" t="s">
        <v>25</v>
      </c>
      <c r="F2" s="68" t="s">
        <v>26</v>
      </c>
      <c r="G2" s="68" t="s">
        <v>4</v>
      </c>
      <c r="H2" s="68" t="s">
        <v>27</v>
      </c>
      <c r="I2" s="68" t="s">
        <v>28</v>
      </c>
      <c r="J2" s="68" t="s">
        <v>29</v>
      </c>
      <c r="K2" s="68" t="s">
        <v>30</v>
      </c>
      <c r="L2" s="70" t="s">
        <v>7</v>
      </c>
      <c r="M2" s="67" t="s">
        <v>11</v>
      </c>
      <c r="N2" s="67" t="s">
        <v>4</v>
      </c>
      <c r="O2" s="68" t="s">
        <v>4</v>
      </c>
      <c r="P2" s="68" t="s">
        <v>31</v>
      </c>
      <c r="Q2" s="67" t="s">
        <v>11</v>
      </c>
      <c r="R2" s="67" t="s">
        <v>32</v>
      </c>
      <c r="S2" s="67" t="s">
        <v>4</v>
      </c>
      <c r="T2" s="66" t="s">
        <v>33</v>
      </c>
      <c r="U2" s="70" t="s">
        <v>7</v>
      </c>
      <c r="V2" s="67" t="s">
        <v>11</v>
      </c>
      <c r="W2" s="67" t="s">
        <v>4</v>
      </c>
      <c r="X2" s="67" t="s">
        <v>18</v>
      </c>
      <c r="Y2" s="71" t="s">
        <v>4</v>
      </c>
      <c r="Z2" s="71" t="s">
        <v>35</v>
      </c>
      <c r="AA2" s="93" t="s">
        <v>36</v>
      </c>
      <c r="AB2" s="72" t="s">
        <v>8</v>
      </c>
      <c r="AC2" s="139"/>
      <c r="AD2" s="16" t="s">
        <v>3</v>
      </c>
      <c r="AE2" s="21" t="s">
        <v>9</v>
      </c>
      <c r="AF2" s="141"/>
      <c r="AG2" s="7"/>
      <c r="AH2" s="148"/>
    </row>
    <row r="3" spans="1:34" ht="40.5" customHeight="1" thickBot="1">
      <c r="A3" s="92"/>
      <c r="B3" s="94"/>
      <c r="C3" s="95"/>
      <c r="D3" s="95"/>
      <c r="E3" s="80" t="s">
        <v>41</v>
      </c>
      <c r="F3" s="96"/>
      <c r="G3" s="96"/>
      <c r="H3" s="95"/>
      <c r="I3" s="95"/>
      <c r="J3" s="95"/>
      <c r="K3" s="95"/>
      <c r="L3" s="97" t="s">
        <v>39</v>
      </c>
      <c r="M3" s="98"/>
      <c r="N3" s="98"/>
      <c r="O3" s="96"/>
      <c r="P3" s="96"/>
      <c r="Q3" s="99"/>
      <c r="R3" s="100"/>
      <c r="S3" s="100"/>
      <c r="T3" s="80" t="s">
        <v>34</v>
      </c>
      <c r="U3" s="97" t="s">
        <v>38</v>
      </c>
      <c r="V3" s="95"/>
      <c r="W3" s="95"/>
      <c r="X3" s="101"/>
      <c r="Y3" s="102"/>
      <c r="Z3" s="102"/>
      <c r="AA3" s="103" t="s">
        <v>42</v>
      </c>
      <c r="AB3" s="87" t="s">
        <v>37</v>
      </c>
      <c r="AC3" s="88"/>
      <c r="AD3" s="89"/>
      <c r="AE3" s="76"/>
      <c r="AF3" s="54"/>
      <c r="AG3" s="7"/>
      <c r="AH3" s="57"/>
    </row>
    <row r="4" spans="1:34" ht="72" customHeight="1">
      <c r="A4" s="13" t="s">
        <v>6</v>
      </c>
      <c r="B4" s="134" t="s">
        <v>22</v>
      </c>
      <c r="C4" s="135" t="s">
        <v>23</v>
      </c>
      <c r="D4" s="8">
        <v>0</v>
      </c>
      <c r="E4" s="45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60</v>
      </c>
      <c r="L4" s="9">
        <v>0</v>
      </c>
      <c r="M4" s="8">
        <v>60</v>
      </c>
      <c r="N4" s="8">
        <v>0</v>
      </c>
      <c r="O4" s="8">
        <v>60</v>
      </c>
      <c r="P4" s="8">
        <v>0</v>
      </c>
      <c r="Q4" s="8">
        <v>0</v>
      </c>
      <c r="R4" s="8">
        <v>0</v>
      </c>
      <c r="S4" s="8">
        <v>0</v>
      </c>
      <c r="T4" s="45">
        <v>0</v>
      </c>
      <c r="U4" s="9">
        <v>0</v>
      </c>
      <c r="V4" s="8">
        <v>0</v>
      </c>
      <c r="W4" s="8">
        <v>60</v>
      </c>
      <c r="X4" s="8">
        <v>0</v>
      </c>
      <c r="Y4" s="8">
        <v>0</v>
      </c>
      <c r="Z4" s="8">
        <v>0</v>
      </c>
      <c r="AA4" s="45">
        <v>0</v>
      </c>
      <c r="AB4" s="9">
        <v>10</v>
      </c>
      <c r="AC4" s="104">
        <f>SUM(D4:Z4)-E4-L4-T4-U4</f>
        <v>240</v>
      </c>
      <c r="AD4" s="36">
        <f>L4+U4+AB4</f>
        <v>10</v>
      </c>
      <c r="AE4" s="37">
        <f>E4+AA4+T4</f>
        <v>0</v>
      </c>
      <c r="AF4" s="38">
        <f>AC4+AD4+AE4</f>
        <v>250</v>
      </c>
      <c r="AG4" s="7"/>
      <c r="AH4" s="58">
        <v>100.35</v>
      </c>
    </row>
    <row r="5" spans="1:34" ht="45" customHeight="1" thickBot="1">
      <c r="A5" s="14" t="s">
        <v>2</v>
      </c>
      <c r="B5" s="136" t="s">
        <v>13</v>
      </c>
      <c r="C5" s="137" t="s">
        <v>40</v>
      </c>
      <c r="D5" s="6">
        <v>0</v>
      </c>
      <c r="E5" s="47">
        <v>10</v>
      </c>
      <c r="F5" s="6">
        <v>0</v>
      </c>
      <c r="G5" s="6">
        <v>0</v>
      </c>
      <c r="H5" s="6">
        <v>60</v>
      </c>
      <c r="I5" s="6">
        <v>0</v>
      </c>
      <c r="J5" s="6">
        <v>0</v>
      </c>
      <c r="K5" s="6">
        <v>0</v>
      </c>
      <c r="L5" s="11">
        <v>26</v>
      </c>
      <c r="M5" s="6">
        <v>0</v>
      </c>
      <c r="N5" s="6">
        <v>0</v>
      </c>
      <c r="O5" s="6">
        <v>60</v>
      </c>
      <c r="P5" s="6">
        <v>0</v>
      </c>
      <c r="Q5" s="6">
        <v>60</v>
      </c>
      <c r="R5" s="6">
        <v>0</v>
      </c>
      <c r="S5" s="6">
        <v>0</v>
      </c>
      <c r="T5" s="47">
        <v>0</v>
      </c>
      <c r="U5" s="11">
        <v>0</v>
      </c>
      <c r="V5" s="6">
        <v>0</v>
      </c>
      <c r="W5" s="6">
        <v>60</v>
      </c>
      <c r="X5" s="6">
        <v>100</v>
      </c>
      <c r="Y5" s="6">
        <v>0</v>
      </c>
      <c r="Z5" s="6">
        <v>0</v>
      </c>
      <c r="AA5" s="47">
        <v>100</v>
      </c>
      <c r="AB5" s="11">
        <v>66</v>
      </c>
      <c r="AC5" s="18">
        <f>SUM(D5:Z5)-E5-L5-T5-U5</f>
        <v>340</v>
      </c>
      <c r="AD5" s="19">
        <f>L5+U5+AB5</f>
        <v>92</v>
      </c>
      <c r="AE5" s="22">
        <f>E5+AA5+T5</f>
        <v>110</v>
      </c>
      <c r="AF5" s="23">
        <f>AC5+AD5+AE5</f>
        <v>542</v>
      </c>
      <c r="AG5" s="7"/>
      <c r="AH5" s="59">
        <v>99</v>
      </c>
    </row>
    <row r="6" spans="1:36" ht="15">
      <c r="A6" s="28"/>
      <c r="B6" s="32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28"/>
      <c r="AB6" s="28"/>
      <c r="AC6" s="28"/>
      <c r="AD6" s="28"/>
      <c r="AE6" s="33"/>
      <c r="AF6" s="34"/>
      <c r="AG6" s="43"/>
      <c r="AH6" s="1"/>
      <c r="AI6" s="1"/>
      <c r="AJ6" s="1"/>
    </row>
    <row r="7" spans="1:33" s="1" customFormat="1" ht="36.75" customHeight="1">
      <c r="A7" s="28"/>
      <c r="B7" s="32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28"/>
      <c r="AB7" s="28"/>
      <c r="AC7" s="28"/>
      <c r="AD7" s="28"/>
      <c r="AE7" s="33"/>
      <c r="AF7" s="34"/>
      <c r="AG7" s="43"/>
    </row>
    <row r="8" spans="1:32" s="1" customFormat="1" ht="27" customHeight="1">
      <c r="A8" s="28"/>
      <c r="B8" s="28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28"/>
      <c r="AB8" s="28"/>
      <c r="AC8" s="28"/>
      <c r="AD8" s="28"/>
      <c r="AE8" s="33"/>
      <c r="AF8" s="34"/>
    </row>
    <row r="9" spans="1:36" ht="21.75" customHeight="1">
      <c r="A9" s="28"/>
      <c r="B9" s="28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28"/>
      <c r="AB9" s="28"/>
      <c r="AC9" s="28"/>
      <c r="AD9" s="28"/>
      <c r="AE9" s="33"/>
      <c r="AF9" s="34"/>
      <c r="AG9" s="1"/>
      <c r="AH9" s="1"/>
      <c r="AI9" s="1"/>
      <c r="AJ9" s="1"/>
    </row>
    <row r="10" spans="1:36" ht="29.25" customHeight="1">
      <c r="A10" s="28"/>
      <c r="B10" s="28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28"/>
      <c r="AB10" s="28"/>
      <c r="AC10" s="28"/>
      <c r="AD10" s="28"/>
      <c r="AE10" s="33"/>
      <c r="AF10" s="34"/>
      <c r="AG10" s="1"/>
      <c r="AH10" s="1"/>
      <c r="AI10" s="1"/>
      <c r="AJ10" s="1"/>
    </row>
    <row r="11" spans="1:36" ht="24" customHeight="1">
      <c r="A11" s="28"/>
      <c r="B11" s="28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28"/>
      <c r="AB11" s="28"/>
      <c r="AC11" s="28"/>
      <c r="AD11" s="28"/>
      <c r="AE11" s="33"/>
      <c r="AF11" s="1"/>
      <c r="AG11" s="1"/>
      <c r="AH11" s="1"/>
      <c r="AI11" s="1"/>
      <c r="AJ11" s="1"/>
    </row>
    <row r="12" spans="1:33" ht="21.75" customHeight="1">
      <c r="A12" s="28"/>
      <c r="B12" s="28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28"/>
      <c r="AB12" s="28"/>
      <c r="AC12" s="28"/>
      <c r="AD12" s="28"/>
      <c r="AE12" s="33"/>
      <c r="AF12" s="1"/>
      <c r="AG12" s="29"/>
    </row>
    <row r="13" spans="1:33" ht="21" customHeight="1">
      <c r="A13" s="28"/>
      <c r="B13" s="28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8"/>
      <c r="AB13" s="28"/>
      <c r="AC13" s="28"/>
      <c r="AD13" s="28"/>
      <c r="AE13" s="33"/>
      <c r="AF13" s="1"/>
      <c r="AG13" s="29"/>
    </row>
    <row r="14" spans="1:33" ht="20.25" customHeight="1">
      <c r="A14" s="28"/>
      <c r="B14" s="28"/>
      <c r="C14" s="3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28"/>
      <c r="AB14" s="28"/>
      <c r="AC14" s="28"/>
      <c r="AD14" s="28"/>
      <c r="AE14" s="33"/>
      <c r="AF14" s="1"/>
      <c r="AG14" s="29"/>
    </row>
    <row r="15" spans="1:33" ht="23.25" customHeight="1">
      <c r="A15" s="28"/>
      <c r="B15" s="28"/>
      <c r="C15" s="3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28"/>
      <c r="AB15" s="28"/>
      <c r="AC15" s="28"/>
      <c r="AD15" s="28"/>
      <c r="AE15" s="33"/>
      <c r="AF15" s="1"/>
      <c r="AG15" s="29"/>
    </row>
    <row r="16" spans="1:33" ht="20.25" customHeight="1">
      <c r="A16" s="28"/>
      <c r="B16" s="28"/>
      <c r="C16" s="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28"/>
      <c r="AB16" s="28"/>
      <c r="AC16" s="28"/>
      <c r="AD16" s="28"/>
      <c r="AE16" s="33"/>
      <c r="AF16" s="1"/>
      <c r="AG16" s="29"/>
    </row>
    <row r="17" spans="1:33" ht="20.25" customHeight="1">
      <c r="A17" s="28"/>
      <c r="B17" s="28"/>
      <c r="C17" s="3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28"/>
      <c r="AB17" s="28"/>
      <c r="AC17" s="28"/>
      <c r="AD17" s="28"/>
      <c r="AE17" s="33"/>
      <c r="AF17" s="1"/>
      <c r="AG17" s="29"/>
    </row>
    <row r="18" spans="1:33" ht="21" customHeight="1">
      <c r="A18" s="28"/>
      <c r="B18" s="28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8"/>
      <c r="AB18" s="28"/>
      <c r="AC18" s="28"/>
      <c r="AD18" s="28"/>
      <c r="AE18" s="33"/>
      <c r="AF18" s="1"/>
      <c r="AG18" s="29"/>
    </row>
    <row r="19" spans="1:33" ht="27" customHeight="1">
      <c r="A19" s="28"/>
      <c r="B19" s="28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28"/>
      <c r="AB19" s="28"/>
      <c r="AC19" s="28"/>
      <c r="AD19" s="28"/>
      <c r="AE19" s="33"/>
      <c r="AF19" s="1"/>
      <c r="AG19" s="29"/>
    </row>
    <row r="20" spans="1:33" ht="21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ht="1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ht="1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1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</sheetData>
  <sheetProtection/>
  <mergeCells count="4">
    <mergeCell ref="AH1:AH2"/>
    <mergeCell ref="AC1:AC2"/>
    <mergeCell ref="AF1:AF2"/>
    <mergeCell ref="T1:U1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Roman,Félkövér"&amp;16Gizella Kupa 2023
Családi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2023-04-29T20:56:47Z</dcterms:modified>
  <cp:category/>
  <cp:version/>
  <cp:contentType/>
  <cp:contentStatus/>
  <cp:revision>1</cp:revision>
</cp:coreProperties>
</file>