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drav\OneDrive\Desktop\BP Bajnoksag\documents\"/>
    </mc:Choice>
  </mc:AlternateContent>
  <xr:revisionPtr revIDLastSave="0" documentId="13_ncr:1_{9ED30B35-3BF5-416E-9ACB-87ABD92ECC05}" xr6:coauthVersionLast="47" xr6:coauthVersionMax="47" xr10:uidLastSave="{00000000-0000-0000-0000-000000000000}"/>
  <bookViews>
    <workbookView xWindow="-108" yWindow="-108" windowWidth="23256" windowHeight="12456" xr2:uid="{9AF05755-A0B9-4AB2-8559-25C6DE47E326}"/>
  </bookViews>
  <sheets>
    <sheet name="középfok" sheetId="1" r:id="rId1"/>
    <sheet name="családi kategóri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2" l="1"/>
  <c r="R5" i="2" s="1"/>
  <c r="P5" i="2"/>
  <c r="Q4" i="2"/>
  <c r="R4" i="2" s="1"/>
  <c r="P4" i="2"/>
  <c r="Q3" i="2"/>
  <c r="R3" i="2" s="1"/>
  <c r="P3" i="2"/>
  <c r="Q2" i="2"/>
  <c r="R2" i="2" s="1"/>
  <c r="P2" i="2"/>
  <c r="AE2" i="1"/>
  <c r="AE3" i="1"/>
  <c r="AE7" i="1"/>
  <c r="AE8" i="1"/>
  <c r="AE9" i="1"/>
  <c r="AE11" i="1"/>
  <c r="AE10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6" i="1"/>
  <c r="AC5" i="1"/>
  <c r="AE5" i="1"/>
  <c r="AE4" i="1"/>
  <c r="AC3" i="1"/>
  <c r="AD3" i="1"/>
  <c r="AD4" i="1"/>
  <c r="AF4" i="1" s="1"/>
  <c r="AD5" i="1"/>
  <c r="AD6" i="1"/>
  <c r="AD7" i="1"/>
  <c r="AD8" i="1"/>
  <c r="AD9" i="1"/>
  <c r="AD11" i="1"/>
  <c r="AD10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2" i="1"/>
  <c r="AC4" i="1"/>
  <c r="AC6" i="1"/>
  <c r="AC7" i="1"/>
  <c r="AC8" i="1"/>
  <c r="AC9" i="1"/>
  <c r="AC11" i="1"/>
  <c r="AC10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2" i="1"/>
  <c r="AF3" i="1" l="1"/>
  <c r="AF2" i="1"/>
  <c r="AF5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0" i="1"/>
  <c r="AF11" i="1"/>
  <c r="AF9" i="1"/>
  <c r="AF8" i="1"/>
  <c r="AF7" i="1"/>
  <c r="AF6" i="1"/>
</calcChain>
</file>

<file path=xl/sharedStrings.xml><?xml version="1.0" encoding="utf-8"?>
<sst xmlns="http://schemas.openxmlformats.org/spreadsheetml/2006/main" count="148" uniqueCount="112">
  <si>
    <t>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</si>
  <si>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</si>
  <si>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</si>
  <si>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</si>
  <si>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</si>
  <si>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</si>
  <si>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</si>
  <si>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</si>
  <si>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</si>
  <si>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</si>
  <si>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</si>
  <si>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</si>
  <si>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</si>
  <si>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</si>
  <si>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</si>
  <si>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</si>
  <si>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</si>
  <si>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</si>
  <si>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</si>
  <si>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</si>
  <si>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</si>
  <si>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</si>
  <si>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</si>
  <si>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</si>
  <si>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</si>
  <si>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</si>
  <si>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</si>
  <si>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</si>
  <si>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</si>
  <si>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1.ep</t>
  </si>
  <si>
    <t>2.ep</t>
  </si>
  <si>
    <t>3.ep</t>
  </si>
  <si>
    <t>4.ep</t>
  </si>
  <si>
    <t>5.ep</t>
  </si>
  <si>
    <t xml:space="preserve">6. ep </t>
  </si>
  <si>
    <t>7.ep</t>
  </si>
  <si>
    <t>8.ep</t>
  </si>
  <si>
    <t>9.ep</t>
  </si>
  <si>
    <t>10.ep</t>
  </si>
  <si>
    <t>11.ep</t>
  </si>
  <si>
    <t>12.ep</t>
  </si>
  <si>
    <t>13.ep</t>
  </si>
  <si>
    <t>14.ep</t>
  </si>
  <si>
    <t>15.ep</t>
  </si>
  <si>
    <t>16.ep</t>
  </si>
  <si>
    <t>17.ep</t>
  </si>
  <si>
    <t>18.ep</t>
  </si>
  <si>
    <t>19.ep</t>
  </si>
  <si>
    <t>Cél</t>
  </si>
  <si>
    <t>Feladat</t>
  </si>
  <si>
    <t>Összesen</t>
  </si>
  <si>
    <t>Szentes Olivér</t>
  </si>
  <si>
    <t>Indulási név</t>
  </si>
  <si>
    <t>Kalandférgek</t>
  </si>
  <si>
    <t>Bojatévesztés</t>
  </si>
  <si>
    <t>idő</t>
  </si>
  <si>
    <t>A Ravasz és az Agy</t>
  </si>
  <si>
    <t>Fáber Hármas</t>
  </si>
  <si>
    <t>Tagok</t>
  </si>
  <si>
    <t>Marx István</t>
  </si>
  <si>
    <t>20.ep</t>
  </si>
  <si>
    <t>Demeter Extra</t>
  </si>
  <si>
    <t>V.V.V.-Turbocsigák</t>
  </si>
  <si>
    <t>Balansz</t>
  </si>
  <si>
    <t>Gekkók</t>
  </si>
  <si>
    <t>MVM-5</t>
  </si>
  <si>
    <t>Molnár Tímea</t>
  </si>
  <si>
    <t>Terminus Technikus</t>
  </si>
  <si>
    <t>Hofmann Szilvia</t>
  </si>
  <si>
    <t>Bujdosó Antal</t>
  </si>
  <si>
    <t>Keizler Anikó</t>
  </si>
  <si>
    <t>Csapatunk!</t>
  </si>
  <si>
    <t>Bakki-Nagy Imre</t>
  </si>
  <si>
    <t>Havasi Ágnes</t>
  </si>
  <si>
    <t>Kóczánék</t>
  </si>
  <si>
    <t>Laskay Lívia</t>
  </si>
  <si>
    <t>Galavics Péter</t>
  </si>
  <si>
    <t>Kócziánné Papp Andrea</t>
  </si>
  <si>
    <t>Eigner Anita</t>
  </si>
  <si>
    <t>Mentes Lívia</t>
  </si>
  <si>
    <t>Czövek Gábor</t>
  </si>
  <si>
    <t>Márkus László</t>
  </si>
  <si>
    <t>Berbuch Bernadett Kitti</t>
  </si>
  <si>
    <t>Csintó Erika</t>
  </si>
  <si>
    <t>dr.Hadarics Dóra,
Nagy Gergő</t>
  </si>
  <si>
    <t>Horváth András 
Dravecz Ferenc</t>
  </si>
  <si>
    <t>Fischer Erika,
Zatykó Zsuzsanna,
Sztehló Károly</t>
  </si>
  <si>
    <t>Jakab Vica,
Decsi Béla</t>
  </si>
  <si>
    <t>Magyar Emőke,
Magyar Lajos</t>
  </si>
  <si>
    <t>Demény Anita,
Faller Balázs</t>
  </si>
  <si>
    <t>dr.Kozubovics Dana,
Mórocz Imre,
Batiscseva Natalja</t>
  </si>
  <si>
    <t>Lantai Balázs,
Lantainé Humli Bernadett,
Lantai Dorotya,
Lantai Gréta</t>
  </si>
  <si>
    <t>Koloszár László,
Széplaki György,
Fekete Gábor,
 Fekete Armand, 
Polli kutya</t>
  </si>
  <si>
    <t>Kóczán János,
Kóczán Jánosné</t>
  </si>
  <si>
    <t>Stánitz Lajos,
Gergácz Tünde,
Stánitz Gergely,
Stánitz Réka Anna</t>
  </si>
  <si>
    <t xml:space="preserve">irányszög
 mérés </t>
  </si>
  <si>
    <t>késés/
sietés</t>
  </si>
  <si>
    <t>távolság 
mérés</t>
  </si>
  <si>
    <t>Késés/
sietés</t>
  </si>
  <si>
    <t>Országos Középfokú 
Tájékozódási Túrabajnokság
Középfokú A csoport</t>
  </si>
  <si>
    <t>CS</t>
  </si>
  <si>
    <t>Országos Középfokú
Tájékozódási Túrabajnokság
családi kategória</t>
  </si>
  <si>
    <t>Rosszcsontok és Én</t>
  </si>
  <si>
    <t>MACSÁK</t>
  </si>
  <si>
    <t>SZASZO</t>
  </si>
  <si>
    <t>ARISANYI</t>
  </si>
  <si>
    <t>Komoriné Aranka</t>
  </si>
  <si>
    <t>Feladat/
Kvíz</t>
  </si>
  <si>
    <t>Bója
 tévesztés</t>
  </si>
  <si>
    <t>Szonda Ferenc, 
Szabó Józsefné, 
Szabó József</t>
  </si>
  <si>
    <t>Bazsó Tamás,
Bazsóné Bertalan Laura,
Bazsó Ida,
 Bazsó Borbála</t>
  </si>
  <si>
    <t>Türk Esztella, 
Házi Máté, 
Verebélyi Tamás,
 Házi Keve Máté, 
Házi Zselyke Panna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</si>
</sst>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4" xfId="0" applyFill="1" applyBorder="1"/>
    <xf numFmtId="0" fontId="0" fillId="5" borderId="15" xfId="0" applyFill="1" applyBorder="1"/>
    <xf numFmtId="0" fontId="2" fillId="5" borderId="14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wrapText="1"/>
    </xf>
    <xf numFmtId="2" fontId="2" fillId="5" borderId="1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AE9DE-18E1-4730-ADAA-737F7E308434}">
  <dimension ref="A1:AH30"/>
  <sheetViews>
    <sheetView tabSelected="1" zoomScale="60" zoomScaleNormal="60" workbookViewId="0">
      <selection activeCell="AH1" sqref="AH1"/>
    </sheetView>
  </sheetViews>
  <sheetFormatPr defaultRowHeight="14.4" x14ac:dyDescent="0.3"/>
  <cols>
    <col min="1" max="1" width="10.77734375" customWidth="1"/>
    <col min="2" max="2" width="23.5546875" customWidth="1"/>
    <col min="3" max="3" width="30" customWidth="1"/>
    <col min="4" max="4" width="6" customWidth="1"/>
    <col min="5" max="7" width="5.6640625" customWidth="1"/>
    <col min="8" max="8" width="5.44140625" customWidth="1"/>
    <col min="10" max="10" width="6.5546875" customWidth="1"/>
    <col min="11" max="11" width="11.44140625" customWidth="1"/>
    <col min="12" max="12" width="6.6640625" customWidth="1"/>
    <col min="13" max="13" width="6.21875" customWidth="1"/>
    <col min="14" max="14" width="6.44140625" customWidth="1"/>
    <col min="15" max="15" width="6.109375" customWidth="1"/>
    <col min="16" max="16" width="6.21875" customWidth="1"/>
    <col min="17" max="17" width="6.5546875" customWidth="1"/>
    <col min="18" max="18" width="6.33203125" customWidth="1"/>
    <col min="19" max="19" width="6.77734375" customWidth="1"/>
    <col min="20" max="20" width="9.44140625" customWidth="1"/>
    <col min="21" max="21" width="6.5546875" customWidth="1"/>
    <col min="22" max="22" width="9.109375" customWidth="1"/>
    <col min="23" max="23" width="7.21875" customWidth="1"/>
    <col min="24" max="24" width="6.77734375" customWidth="1"/>
    <col min="25" max="25" width="6.21875" customWidth="1"/>
    <col min="26" max="26" width="6.44140625" customWidth="1"/>
    <col min="27" max="27" width="6.5546875" customWidth="1"/>
    <col min="31" max="31" width="13.33203125" bestFit="1" customWidth="1"/>
    <col min="32" max="32" width="10.44140625" bestFit="1" customWidth="1"/>
    <col min="33" max="33" width="3.77734375" customWidth="1"/>
    <col min="34" max="34" width="21.33203125" customWidth="1"/>
  </cols>
  <sheetData>
    <row r="1" spans="1:34" ht="72" customHeight="1" thickBot="1" x14ac:dyDescent="0.35">
      <c r="A1" s="5" t="s">
        <v>0</v>
      </c>
      <c r="B1" s="6" t="s">
        <v>52</v>
      </c>
      <c r="C1" s="6" t="s">
        <v>58</v>
      </c>
      <c r="D1" s="6" t="s">
        <v>29</v>
      </c>
      <c r="E1" s="6" t="s">
        <v>30</v>
      </c>
      <c r="F1" s="6" t="s">
        <v>31</v>
      </c>
      <c r="G1" s="6" t="s">
        <v>32</v>
      </c>
      <c r="H1" s="6" t="s">
        <v>33</v>
      </c>
      <c r="I1" s="7" t="s">
        <v>96</v>
      </c>
      <c r="J1" s="6" t="s">
        <v>34</v>
      </c>
      <c r="K1" s="8" t="s">
        <v>95</v>
      </c>
      <c r="L1" s="6" t="s">
        <v>35</v>
      </c>
      <c r="M1" s="6" t="s">
        <v>36</v>
      </c>
      <c r="N1" s="6" t="s">
        <v>37</v>
      </c>
      <c r="O1" s="6" t="s">
        <v>38</v>
      </c>
      <c r="P1" s="6" t="s">
        <v>39</v>
      </c>
      <c r="Q1" s="6" t="s">
        <v>40</v>
      </c>
      <c r="R1" s="6" t="s">
        <v>41</v>
      </c>
      <c r="S1" s="6" t="s">
        <v>42</v>
      </c>
      <c r="T1" s="8" t="s">
        <v>97</v>
      </c>
      <c r="U1" s="6" t="s">
        <v>43</v>
      </c>
      <c r="V1" s="7" t="s">
        <v>98</v>
      </c>
      <c r="W1" s="6" t="s">
        <v>44</v>
      </c>
      <c r="X1" s="6" t="s">
        <v>45</v>
      </c>
      <c r="Y1" s="6" t="s">
        <v>46</v>
      </c>
      <c r="Z1" s="6" t="s">
        <v>47</v>
      </c>
      <c r="AA1" s="6" t="s">
        <v>60</v>
      </c>
      <c r="AB1" s="9" t="s">
        <v>48</v>
      </c>
      <c r="AC1" s="10" t="s">
        <v>49</v>
      </c>
      <c r="AD1" s="9" t="s">
        <v>55</v>
      </c>
      <c r="AE1" s="6" t="s">
        <v>54</v>
      </c>
      <c r="AF1" s="11" t="s">
        <v>50</v>
      </c>
      <c r="AH1" s="38" t="s">
        <v>99</v>
      </c>
    </row>
    <row r="2" spans="1:34" ht="27.6" customHeight="1" x14ac:dyDescent="0.3">
      <c r="A2" s="27" t="s">
        <v>1</v>
      </c>
      <c r="B2" s="28" t="s">
        <v>51</v>
      </c>
      <c r="C2" s="28" t="s">
        <v>51</v>
      </c>
      <c r="D2" s="12"/>
      <c r="E2" s="12"/>
      <c r="F2" s="12"/>
      <c r="G2" s="12"/>
      <c r="H2" s="12"/>
      <c r="I2" s="13"/>
      <c r="J2" s="12"/>
      <c r="K2" s="14">
        <v>15</v>
      </c>
      <c r="L2" s="12"/>
      <c r="M2" s="12"/>
      <c r="N2" s="12"/>
      <c r="O2" s="12"/>
      <c r="P2" s="12"/>
      <c r="Q2" s="12"/>
      <c r="R2" s="12"/>
      <c r="S2" s="12"/>
      <c r="T2" s="14">
        <v>5</v>
      </c>
      <c r="U2" s="12"/>
      <c r="V2" s="13">
        <v>20</v>
      </c>
      <c r="W2" s="12"/>
      <c r="X2" s="12"/>
      <c r="Y2" s="12"/>
      <c r="Z2" s="12"/>
      <c r="AA2" s="12"/>
      <c r="AB2" s="13">
        <v>0</v>
      </c>
      <c r="AC2" s="14">
        <f t="shared" ref="AC2:AC29" si="0">K2+T2</f>
        <v>20</v>
      </c>
      <c r="AD2" s="13">
        <f t="shared" ref="AD2:AD29" si="1">I2+V2+AB2</f>
        <v>20</v>
      </c>
      <c r="AE2" s="12">
        <f t="shared" ref="AE2:AE29" si="2">D2+E2+F2+G2+H2+J2+L2+M2+N2+O2+P2+Q2+R2+S2+U2+W2+X2+Y2+Z2+AA2</f>
        <v>0</v>
      </c>
      <c r="AF2" s="15">
        <f t="shared" ref="AF2:AF29" si="3">AC2+AE2+AD2</f>
        <v>40</v>
      </c>
      <c r="AH2" s="35">
        <v>101.05</v>
      </c>
    </row>
    <row r="3" spans="1:34" ht="31.2" x14ac:dyDescent="0.3">
      <c r="A3" s="16" t="s">
        <v>2</v>
      </c>
      <c r="B3" s="1" t="s">
        <v>53</v>
      </c>
      <c r="C3" s="2" t="s">
        <v>84</v>
      </c>
      <c r="D3" s="1"/>
      <c r="E3" s="1"/>
      <c r="F3" s="1"/>
      <c r="G3" s="1"/>
      <c r="H3" s="1"/>
      <c r="I3" s="4">
        <v>2</v>
      </c>
      <c r="J3" s="1"/>
      <c r="K3" s="3">
        <v>10</v>
      </c>
      <c r="L3" s="1"/>
      <c r="M3" s="1"/>
      <c r="N3" s="1"/>
      <c r="O3" s="1"/>
      <c r="P3" s="1"/>
      <c r="Q3" s="1"/>
      <c r="R3" s="1"/>
      <c r="S3" s="1"/>
      <c r="T3" s="3">
        <v>9</v>
      </c>
      <c r="U3" s="1"/>
      <c r="V3" s="4">
        <v>14</v>
      </c>
      <c r="W3" s="1"/>
      <c r="X3" s="1"/>
      <c r="Y3" s="1"/>
      <c r="Z3" s="1"/>
      <c r="AA3" s="1"/>
      <c r="AB3" s="4">
        <v>8</v>
      </c>
      <c r="AC3" s="3">
        <f t="shared" si="0"/>
        <v>19</v>
      </c>
      <c r="AD3" s="4">
        <f t="shared" si="1"/>
        <v>24</v>
      </c>
      <c r="AE3" s="1">
        <f t="shared" si="2"/>
        <v>0</v>
      </c>
      <c r="AF3" s="17">
        <f t="shared" si="3"/>
        <v>43</v>
      </c>
      <c r="AH3" s="36"/>
    </row>
    <row r="4" spans="1:34" ht="31.2" x14ac:dyDescent="0.3">
      <c r="A4" s="29" t="s">
        <v>3</v>
      </c>
      <c r="B4" s="30" t="s">
        <v>56</v>
      </c>
      <c r="C4" s="31" t="s">
        <v>85</v>
      </c>
      <c r="D4" s="1"/>
      <c r="E4" s="1"/>
      <c r="F4" s="1"/>
      <c r="G4" s="1"/>
      <c r="H4" s="1"/>
      <c r="I4" s="4">
        <v>18</v>
      </c>
      <c r="J4" s="1"/>
      <c r="K4" s="3">
        <v>10</v>
      </c>
      <c r="L4" s="1"/>
      <c r="M4" s="1"/>
      <c r="N4" s="1"/>
      <c r="O4" s="1"/>
      <c r="P4" s="1"/>
      <c r="Q4" s="1"/>
      <c r="R4" s="1"/>
      <c r="S4" s="1"/>
      <c r="T4" s="3">
        <v>11</v>
      </c>
      <c r="U4" s="1"/>
      <c r="V4" s="4">
        <v>42</v>
      </c>
      <c r="W4" s="1"/>
      <c r="X4" s="1"/>
      <c r="Y4" s="1"/>
      <c r="Z4" s="1"/>
      <c r="AA4" s="1"/>
      <c r="AB4" s="4">
        <v>6</v>
      </c>
      <c r="AC4" s="3">
        <f t="shared" si="0"/>
        <v>21</v>
      </c>
      <c r="AD4" s="4">
        <f t="shared" si="1"/>
        <v>66</v>
      </c>
      <c r="AE4" s="1">
        <f t="shared" si="2"/>
        <v>0</v>
      </c>
      <c r="AF4" s="17">
        <f t="shared" si="3"/>
        <v>87</v>
      </c>
      <c r="AH4" s="37">
        <v>99.7</v>
      </c>
    </row>
    <row r="5" spans="1:34" ht="46.8" x14ac:dyDescent="0.3">
      <c r="A5" s="16" t="s">
        <v>4</v>
      </c>
      <c r="B5" s="1" t="s">
        <v>57</v>
      </c>
      <c r="C5" s="2" t="s">
        <v>86</v>
      </c>
      <c r="D5" s="1"/>
      <c r="E5" s="1"/>
      <c r="F5" s="1"/>
      <c r="G5" s="1"/>
      <c r="H5" s="1"/>
      <c r="I5" s="4">
        <v>20</v>
      </c>
      <c r="J5" s="1"/>
      <c r="K5" s="3">
        <v>10</v>
      </c>
      <c r="L5" s="1"/>
      <c r="M5" s="1"/>
      <c r="N5" s="1"/>
      <c r="O5" s="1"/>
      <c r="P5" s="1"/>
      <c r="Q5" s="1"/>
      <c r="R5" s="1"/>
      <c r="S5" s="1"/>
      <c r="T5" s="3">
        <v>3</v>
      </c>
      <c r="U5" s="1"/>
      <c r="V5" s="4">
        <v>54</v>
      </c>
      <c r="W5" s="1"/>
      <c r="X5" s="1"/>
      <c r="Y5" s="1"/>
      <c r="Z5" s="1"/>
      <c r="AA5" s="1"/>
      <c r="AB5" s="4">
        <v>4</v>
      </c>
      <c r="AC5" s="3">
        <f t="shared" si="0"/>
        <v>13</v>
      </c>
      <c r="AD5" s="4">
        <f t="shared" si="1"/>
        <v>78</v>
      </c>
      <c r="AE5" s="1">
        <f t="shared" si="2"/>
        <v>0</v>
      </c>
      <c r="AF5" s="17">
        <f t="shared" si="3"/>
        <v>91</v>
      </c>
      <c r="AH5" s="36"/>
    </row>
    <row r="6" spans="1:34" ht="28.2" customHeight="1" x14ac:dyDescent="0.3">
      <c r="A6" s="29" t="s">
        <v>5</v>
      </c>
      <c r="B6" s="30" t="s">
        <v>59</v>
      </c>
      <c r="C6" s="30" t="s">
        <v>59</v>
      </c>
      <c r="D6" s="1"/>
      <c r="E6" s="1"/>
      <c r="F6" s="1"/>
      <c r="G6" s="1"/>
      <c r="H6" s="1"/>
      <c r="I6" s="4">
        <v>10</v>
      </c>
      <c r="J6" s="1"/>
      <c r="K6" s="3">
        <v>15</v>
      </c>
      <c r="L6" s="1"/>
      <c r="M6" s="1"/>
      <c r="N6" s="1"/>
      <c r="O6" s="1"/>
      <c r="P6" s="1"/>
      <c r="Q6" s="1"/>
      <c r="R6" s="1"/>
      <c r="S6" s="1"/>
      <c r="T6" s="3">
        <v>11</v>
      </c>
      <c r="U6" s="1"/>
      <c r="V6" s="4">
        <v>52</v>
      </c>
      <c r="W6" s="1"/>
      <c r="X6" s="1"/>
      <c r="Y6" s="1"/>
      <c r="Z6" s="1"/>
      <c r="AA6" s="1"/>
      <c r="AB6" s="4">
        <v>4</v>
      </c>
      <c r="AC6" s="3">
        <f t="shared" si="0"/>
        <v>26</v>
      </c>
      <c r="AD6" s="4">
        <f t="shared" si="1"/>
        <v>66</v>
      </c>
      <c r="AE6" s="1">
        <f t="shared" si="2"/>
        <v>0</v>
      </c>
      <c r="AF6" s="17">
        <f t="shared" si="3"/>
        <v>92</v>
      </c>
      <c r="AH6" s="36">
        <v>98.35</v>
      </c>
    </row>
    <row r="7" spans="1:34" ht="31.2" x14ac:dyDescent="0.3">
      <c r="A7" s="16" t="s">
        <v>6</v>
      </c>
      <c r="B7" s="1" t="s">
        <v>61</v>
      </c>
      <c r="C7" s="2" t="s">
        <v>87</v>
      </c>
      <c r="D7" s="1"/>
      <c r="E7" s="1"/>
      <c r="F7" s="1"/>
      <c r="G7" s="1"/>
      <c r="H7" s="1"/>
      <c r="I7" s="4">
        <v>22</v>
      </c>
      <c r="J7" s="1"/>
      <c r="K7" s="3">
        <v>15</v>
      </c>
      <c r="L7" s="1"/>
      <c r="M7" s="1"/>
      <c r="N7" s="1"/>
      <c r="O7" s="1"/>
      <c r="P7" s="1"/>
      <c r="Q7" s="1"/>
      <c r="R7" s="1"/>
      <c r="S7" s="1"/>
      <c r="T7" s="3">
        <v>13</v>
      </c>
      <c r="U7" s="1"/>
      <c r="V7" s="4">
        <v>54</v>
      </c>
      <c r="W7" s="1"/>
      <c r="X7" s="1"/>
      <c r="Y7" s="1"/>
      <c r="Z7" s="1"/>
      <c r="AA7" s="1"/>
      <c r="AB7" s="4">
        <v>10</v>
      </c>
      <c r="AC7" s="3">
        <f t="shared" si="0"/>
        <v>28</v>
      </c>
      <c r="AD7" s="4">
        <f t="shared" si="1"/>
        <v>86</v>
      </c>
      <c r="AE7" s="1">
        <f t="shared" si="2"/>
        <v>0</v>
      </c>
      <c r="AF7" s="17">
        <f t="shared" si="3"/>
        <v>114</v>
      </c>
      <c r="AH7" s="36"/>
    </row>
    <row r="8" spans="1:34" ht="31.2" x14ac:dyDescent="0.3">
      <c r="A8" s="16" t="s">
        <v>7</v>
      </c>
      <c r="B8" s="1" t="s">
        <v>62</v>
      </c>
      <c r="C8" s="2" t="s">
        <v>88</v>
      </c>
      <c r="D8" s="1"/>
      <c r="E8" s="1"/>
      <c r="F8" s="1"/>
      <c r="G8" s="1"/>
      <c r="H8" s="1"/>
      <c r="I8" s="4">
        <v>10</v>
      </c>
      <c r="J8" s="1"/>
      <c r="K8" s="3">
        <v>0</v>
      </c>
      <c r="L8" s="1"/>
      <c r="M8" s="1"/>
      <c r="N8" s="1"/>
      <c r="O8" s="1"/>
      <c r="P8" s="1"/>
      <c r="Q8" s="1"/>
      <c r="R8" s="1"/>
      <c r="S8" s="1"/>
      <c r="T8" s="3">
        <v>20</v>
      </c>
      <c r="U8" s="1"/>
      <c r="V8" s="4">
        <v>36</v>
      </c>
      <c r="W8" s="1"/>
      <c r="X8" s="1">
        <v>60</v>
      </c>
      <c r="Y8" s="1"/>
      <c r="Z8" s="1"/>
      <c r="AA8" s="1"/>
      <c r="AB8" s="4">
        <v>0</v>
      </c>
      <c r="AC8" s="3">
        <f t="shared" si="0"/>
        <v>20</v>
      </c>
      <c r="AD8" s="4">
        <f t="shared" si="1"/>
        <v>46</v>
      </c>
      <c r="AE8" s="1">
        <f t="shared" si="2"/>
        <v>60</v>
      </c>
      <c r="AF8" s="17">
        <f t="shared" si="3"/>
        <v>126</v>
      </c>
      <c r="AH8" s="36"/>
    </row>
    <row r="9" spans="1:34" ht="31.2" x14ac:dyDescent="0.3">
      <c r="A9" s="16" t="s">
        <v>8</v>
      </c>
      <c r="B9" s="1" t="s">
        <v>63</v>
      </c>
      <c r="C9" s="2" t="s">
        <v>89</v>
      </c>
      <c r="D9" s="1"/>
      <c r="E9" s="1"/>
      <c r="F9" s="1"/>
      <c r="G9" s="1"/>
      <c r="H9" s="1"/>
      <c r="I9" s="4">
        <v>2</v>
      </c>
      <c r="J9" s="1"/>
      <c r="K9" s="3">
        <v>10</v>
      </c>
      <c r="L9" s="1"/>
      <c r="M9" s="1"/>
      <c r="N9" s="1"/>
      <c r="O9" s="1"/>
      <c r="P9" s="1">
        <v>60</v>
      </c>
      <c r="Q9" s="1"/>
      <c r="R9" s="1"/>
      <c r="S9" s="1"/>
      <c r="T9" s="3">
        <v>49</v>
      </c>
      <c r="U9" s="1"/>
      <c r="V9" s="4">
        <v>6</v>
      </c>
      <c r="W9" s="1"/>
      <c r="X9" s="1"/>
      <c r="Y9" s="1"/>
      <c r="Z9" s="1"/>
      <c r="AA9" s="1"/>
      <c r="AB9" s="4">
        <v>8</v>
      </c>
      <c r="AC9" s="3">
        <f t="shared" si="0"/>
        <v>59</v>
      </c>
      <c r="AD9" s="4">
        <f t="shared" si="1"/>
        <v>16</v>
      </c>
      <c r="AE9" s="1">
        <f t="shared" si="2"/>
        <v>60</v>
      </c>
      <c r="AF9" s="17">
        <f t="shared" si="3"/>
        <v>135</v>
      </c>
      <c r="AH9" s="36"/>
    </row>
    <row r="10" spans="1:34" ht="46.8" x14ac:dyDescent="0.3">
      <c r="A10" s="29" t="s">
        <v>9</v>
      </c>
      <c r="B10" s="30" t="s">
        <v>65</v>
      </c>
      <c r="C10" s="31" t="s">
        <v>90</v>
      </c>
      <c r="D10" s="1"/>
      <c r="E10" s="1"/>
      <c r="F10" s="1"/>
      <c r="G10" s="1"/>
      <c r="H10" s="1"/>
      <c r="I10" s="4">
        <v>18</v>
      </c>
      <c r="J10" s="1"/>
      <c r="K10" s="3">
        <v>20</v>
      </c>
      <c r="L10" s="1"/>
      <c r="M10" s="1"/>
      <c r="N10" s="1"/>
      <c r="O10" s="1"/>
      <c r="P10" s="1"/>
      <c r="Q10" s="1"/>
      <c r="R10" s="1"/>
      <c r="S10" s="1"/>
      <c r="T10" s="3">
        <v>28</v>
      </c>
      <c r="U10" s="1"/>
      <c r="V10" s="4">
        <v>70</v>
      </c>
      <c r="W10" s="1"/>
      <c r="X10" s="1"/>
      <c r="Y10" s="1"/>
      <c r="Z10" s="1"/>
      <c r="AA10" s="1"/>
      <c r="AB10" s="4">
        <v>6</v>
      </c>
      <c r="AC10" s="3">
        <f t="shared" si="0"/>
        <v>48</v>
      </c>
      <c r="AD10" s="4">
        <f t="shared" si="1"/>
        <v>94</v>
      </c>
      <c r="AE10" s="1">
        <f t="shared" si="2"/>
        <v>0</v>
      </c>
      <c r="AF10" s="17">
        <f t="shared" si="3"/>
        <v>142</v>
      </c>
      <c r="AH10" s="37">
        <v>97</v>
      </c>
    </row>
    <row r="11" spans="1:34" ht="62.4" x14ac:dyDescent="0.3">
      <c r="A11" s="16" t="s">
        <v>10</v>
      </c>
      <c r="B11" s="1" t="s">
        <v>64</v>
      </c>
      <c r="C11" s="2" t="s">
        <v>91</v>
      </c>
      <c r="D11" s="1"/>
      <c r="E11" s="1"/>
      <c r="F11" s="1"/>
      <c r="G11" s="1"/>
      <c r="H11" s="1"/>
      <c r="I11" s="4">
        <v>46</v>
      </c>
      <c r="J11" s="1"/>
      <c r="K11" s="3">
        <v>20</v>
      </c>
      <c r="L11" s="1"/>
      <c r="M11" s="1"/>
      <c r="N11" s="1"/>
      <c r="O11" s="1"/>
      <c r="P11" s="1"/>
      <c r="Q11" s="1"/>
      <c r="R11" s="1"/>
      <c r="S11" s="1"/>
      <c r="T11" s="3">
        <v>0</v>
      </c>
      <c r="U11" s="1"/>
      <c r="V11" s="4">
        <v>70</v>
      </c>
      <c r="W11" s="1"/>
      <c r="X11" s="1"/>
      <c r="Y11" s="1"/>
      <c r="Z11" s="1"/>
      <c r="AA11" s="1"/>
      <c r="AB11" s="4">
        <v>8</v>
      </c>
      <c r="AC11" s="3">
        <f t="shared" si="0"/>
        <v>20</v>
      </c>
      <c r="AD11" s="4">
        <f t="shared" si="1"/>
        <v>124</v>
      </c>
      <c r="AE11" s="1">
        <f t="shared" si="2"/>
        <v>0</v>
      </c>
      <c r="AF11" s="17">
        <f t="shared" si="3"/>
        <v>144</v>
      </c>
      <c r="AH11" s="34"/>
    </row>
    <row r="12" spans="1:34" ht="20.399999999999999" customHeight="1" x14ac:dyDescent="0.3">
      <c r="A12" s="16" t="s">
        <v>11</v>
      </c>
      <c r="B12" s="1" t="s">
        <v>66</v>
      </c>
      <c r="C12" s="1" t="s">
        <v>66</v>
      </c>
      <c r="D12" s="1"/>
      <c r="E12" s="1"/>
      <c r="F12" s="1"/>
      <c r="G12" s="1"/>
      <c r="H12" s="1"/>
      <c r="I12" s="4">
        <v>46</v>
      </c>
      <c r="J12" s="1"/>
      <c r="K12" s="3">
        <v>10</v>
      </c>
      <c r="L12" s="1"/>
      <c r="M12" s="1"/>
      <c r="N12" s="1"/>
      <c r="O12" s="1"/>
      <c r="P12" s="1"/>
      <c r="Q12" s="1"/>
      <c r="R12" s="1"/>
      <c r="S12" s="1"/>
      <c r="T12" s="3">
        <v>5</v>
      </c>
      <c r="U12" s="1"/>
      <c r="V12" s="4">
        <v>30</v>
      </c>
      <c r="W12" s="1"/>
      <c r="X12" s="1">
        <v>60</v>
      </c>
      <c r="Y12" s="1"/>
      <c r="Z12" s="1"/>
      <c r="AA12" s="1"/>
      <c r="AB12" s="4">
        <v>0</v>
      </c>
      <c r="AC12" s="3">
        <f t="shared" si="0"/>
        <v>15</v>
      </c>
      <c r="AD12" s="4">
        <f t="shared" si="1"/>
        <v>76</v>
      </c>
      <c r="AE12" s="1">
        <f t="shared" si="2"/>
        <v>60</v>
      </c>
      <c r="AF12" s="17">
        <f t="shared" si="3"/>
        <v>151</v>
      </c>
      <c r="AH12" s="34"/>
    </row>
    <row r="13" spans="1:34" ht="78" x14ac:dyDescent="0.3">
      <c r="A13" s="16" t="s">
        <v>12</v>
      </c>
      <c r="B13" s="1" t="s">
        <v>67</v>
      </c>
      <c r="C13" s="2" t="s">
        <v>92</v>
      </c>
      <c r="D13" s="1"/>
      <c r="E13" s="1">
        <v>60</v>
      </c>
      <c r="F13" s="1"/>
      <c r="G13" s="1"/>
      <c r="H13" s="1"/>
      <c r="I13" s="4">
        <v>24</v>
      </c>
      <c r="J13" s="1"/>
      <c r="K13" s="3">
        <v>0</v>
      </c>
      <c r="L13" s="1"/>
      <c r="M13" s="1"/>
      <c r="N13" s="1"/>
      <c r="O13" s="1"/>
      <c r="P13" s="1"/>
      <c r="Q13" s="1"/>
      <c r="R13" s="1"/>
      <c r="S13" s="1"/>
      <c r="T13" s="3">
        <v>29</v>
      </c>
      <c r="U13" s="1"/>
      <c r="V13" s="4">
        <v>46</v>
      </c>
      <c r="W13" s="1"/>
      <c r="X13" s="1"/>
      <c r="Y13" s="1"/>
      <c r="Z13" s="1"/>
      <c r="AA13" s="1"/>
      <c r="AB13" s="4">
        <v>2</v>
      </c>
      <c r="AC13" s="3">
        <f t="shared" si="0"/>
        <v>29</v>
      </c>
      <c r="AD13" s="4">
        <f t="shared" si="1"/>
        <v>72</v>
      </c>
      <c r="AE13" s="1">
        <f t="shared" si="2"/>
        <v>60</v>
      </c>
      <c r="AF13" s="17">
        <f t="shared" si="3"/>
        <v>161</v>
      </c>
      <c r="AH13" s="34"/>
    </row>
    <row r="14" spans="1:34" ht="15.6" x14ac:dyDescent="0.3">
      <c r="A14" s="16" t="s">
        <v>13</v>
      </c>
      <c r="B14" s="1" t="s">
        <v>68</v>
      </c>
      <c r="C14" s="1" t="s">
        <v>68</v>
      </c>
      <c r="D14" s="1"/>
      <c r="E14" s="1"/>
      <c r="F14" s="1"/>
      <c r="G14" s="1"/>
      <c r="H14" s="1"/>
      <c r="I14" s="4">
        <v>16</v>
      </c>
      <c r="J14" s="1"/>
      <c r="K14" s="3">
        <v>30</v>
      </c>
      <c r="L14" s="1"/>
      <c r="M14" s="1"/>
      <c r="N14" s="1"/>
      <c r="O14" s="1"/>
      <c r="P14" s="1"/>
      <c r="Q14" s="1"/>
      <c r="R14" s="1"/>
      <c r="S14" s="1"/>
      <c r="T14" s="3">
        <v>60</v>
      </c>
      <c r="U14" s="1"/>
      <c r="V14" s="4">
        <v>52</v>
      </c>
      <c r="W14" s="1"/>
      <c r="X14" s="1"/>
      <c r="Y14" s="1"/>
      <c r="Z14" s="1"/>
      <c r="AA14" s="1"/>
      <c r="AB14" s="4">
        <v>4</v>
      </c>
      <c r="AC14" s="3">
        <f t="shared" si="0"/>
        <v>90</v>
      </c>
      <c r="AD14" s="4">
        <f t="shared" si="1"/>
        <v>72</v>
      </c>
      <c r="AE14" s="1">
        <f t="shared" si="2"/>
        <v>0</v>
      </c>
      <c r="AF14" s="17">
        <f t="shared" si="3"/>
        <v>162</v>
      </c>
      <c r="AH14" s="32"/>
    </row>
    <row r="15" spans="1:34" ht="15.6" x14ac:dyDescent="0.3">
      <c r="A15" s="16" t="s">
        <v>14</v>
      </c>
      <c r="B15" s="1" t="s">
        <v>69</v>
      </c>
      <c r="C15" s="1" t="s">
        <v>69</v>
      </c>
      <c r="D15" s="1"/>
      <c r="E15" s="1">
        <v>60</v>
      </c>
      <c r="F15" s="1"/>
      <c r="G15" s="1"/>
      <c r="H15" s="1"/>
      <c r="I15" s="4">
        <v>30</v>
      </c>
      <c r="J15" s="1"/>
      <c r="K15" s="3">
        <v>10</v>
      </c>
      <c r="L15" s="1"/>
      <c r="M15" s="1"/>
      <c r="N15" s="1"/>
      <c r="O15" s="1"/>
      <c r="P15" s="1"/>
      <c r="Q15" s="1"/>
      <c r="R15" s="1"/>
      <c r="S15" s="1"/>
      <c r="T15" s="3">
        <v>0</v>
      </c>
      <c r="U15" s="1"/>
      <c r="V15" s="4">
        <v>58</v>
      </c>
      <c r="W15" s="1"/>
      <c r="X15" s="1"/>
      <c r="Y15" s="1"/>
      <c r="Z15" s="1"/>
      <c r="AA15" s="1"/>
      <c r="AB15" s="4">
        <v>6</v>
      </c>
      <c r="AC15" s="3">
        <f t="shared" si="0"/>
        <v>10</v>
      </c>
      <c r="AD15" s="4">
        <f t="shared" si="1"/>
        <v>94</v>
      </c>
      <c r="AE15" s="1">
        <f t="shared" si="2"/>
        <v>60</v>
      </c>
      <c r="AF15" s="17">
        <f t="shared" si="3"/>
        <v>164</v>
      </c>
      <c r="AH15" s="32"/>
    </row>
    <row r="16" spans="1:34" ht="15.6" x14ac:dyDescent="0.3">
      <c r="A16" s="16" t="s">
        <v>15</v>
      </c>
      <c r="B16" s="1" t="s">
        <v>70</v>
      </c>
      <c r="C16" s="1" t="s">
        <v>70</v>
      </c>
      <c r="D16" s="1"/>
      <c r="E16" s="1">
        <v>60</v>
      </c>
      <c r="F16" s="1"/>
      <c r="G16" s="1"/>
      <c r="H16" s="1"/>
      <c r="I16" s="4">
        <v>8</v>
      </c>
      <c r="J16" s="1"/>
      <c r="K16" s="3">
        <v>0</v>
      </c>
      <c r="L16" s="1"/>
      <c r="M16" s="1"/>
      <c r="N16" s="1"/>
      <c r="O16" s="1"/>
      <c r="P16" s="1"/>
      <c r="Q16" s="1"/>
      <c r="R16" s="1"/>
      <c r="S16" s="1"/>
      <c r="T16" s="3">
        <v>3</v>
      </c>
      <c r="U16" s="1"/>
      <c r="V16" s="4">
        <v>54</v>
      </c>
      <c r="W16" s="1"/>
      <c r="X16" s="1"/>
      <c r="Y16" s="1"/>
      <c r="Z16" s="1"/>
      <c r="AA16" s="1">
        <v>60</v>
      </c>
      <c r="AB16" s="4">
        <v>10</v>
      </c>
      <c r="AC16" s="3">
        <f t="shared" si="0"/>
        <v>3</v>
      </c>
      <c r="AD16" s="4">
        <f t="shared" si="1"/>
        <v>72</v>
      </c>
      <c r="AE16" s="1">
        <f t="shared" si="2"/>
        <v>120</v>
      </c>
      <c r="AF16" s="17">
        <f t="shared" si="3"/>
        <v>195</v>
      </c>
      <c r="AH16" s="32"/>
    </row>
    <row r="17" spans="1:34" ht="62.4" x14ac:dyDescent="0.3">
      <c r="A17" s="16" t="s">
        <v>16</v>
      </c>
      <c r="B17" s="1" t="s">
        <v>71</v>
      </c>
      <c r="C17" s="2" t="s">
        <v>94</v>
      </c>
      <c r="D17" s="1"/>
      <c r="E17" s="1">
        <v>60</v>
      </c>
      <c r="F17" s="1"/>
      <c r="G17" s="1"/>
      <c r="H17" s="1"/>
      <c r="I17" s="4">
        <v>2</v>
      </c>
      <c r="J17" s="1"/>
      <c r="K17" s="3">
        <v>25</v>
      </c>
      <c r="L17" s="1"/>
      <c r="M17" s="1"/>
      <c r="N17" s="1"/>
      <c r="O17" s="1"/>
      <c r="P17" s="1"/>
      <c r="Q17" s="1"/>
      <c r="R17" s="1"/>
      <c r="S17" s="1"/>
      <c r="T17" s="3">
        <v>39</v>
      </c>
      <c r="U17" s="1"/>
      <c r="V17" s="4">
        <v>38</v>
      </c>
      <c r="W17" s="1"/>
      <c r="X17" s="1"/>
      <c r="Y17" s="1"/>
      <c r="Z17" s="1"/>
      <c r="AA17" s="1"/>
      <c r="AB17" s="4">
        <v>36</v>
      </c>
      <c r="AC17" s="3">
        <f t="shared" si="0"/>
        <v>64</v>
      </c>
      <c r="AD17" s="4">
        <f t="shared" si="1"/>
        <v>76</v>
      </c>
      <c r="AE17" s="1">
        <f t="shared" si="2"/>
        <v>60</v>
      </c>
      <c r="AF17" s="17">
        <f t="shared" si="3"/>
        <v>200</v>
      </c>
      <c r="AH17" s="32"/>
    </row>
    <row r="18" spans="1:34" ht="15.6" x14ac:dyDescent="0.3">
      <c r="A18" s="16" t="s">
        <v>17</v>
      </c>
      <c r="B18" s="1" t="s">
        <v>72</v>
      </c>
      <c r="C18" s="1" t="s">
        <v>72</v>
      </c>
      <c r="D18" s="1"/>
      <c r="E18" s="1">
        <v>60</v>
      </c>
      <c r="F18" s="1"/>
      <c r="G18" s="1"/>
      <c r="H18" s="1"/>
      <c r="I18" s="4">
        <v>24</v>
      </c>
      <c r="J18" s="1"/>
      <c r="K18" s="3">
        <v>0</v>
      </c>
      <c r="L18" s="1"/>
      <c r="M18" s="1"/>
      <c r="N18" s="1"/>
      <c r="O18" s="1"/>
      <c r="P18" s="1"/>
      <c r="Q18" s="1"/>
      <c r="R18" s="1"/>
      <c r="S18" s="1"/>
      <c r="T18" s="3">
        <v>0</v>
      </c>
      <c r="U18" s="1"/>
      <c r="V18" s="4">
        <v>44</v>
      </c>
      <c r="W18" s="1"/>
      <c r="X18" s="1"/>
      <c r="Y18" s="1"/>
      <c r="Z18" s="1"/>
      <c r="AA18" s="1">
        <v>60</v>
      </c>
      <c r="AB18" s="4">
        <v>20</v>
      </c>
      <c r="AC18" s="3">
        <f t="shared" si="0"/>
        <v>0</v>
      </c>
      <c r="AD18" s="4">
        <f t="shared" si="1"/>
        <v>88</v>
      </c>
      <c r="AE18" s="1">
        <f t="shared" si="2"/>
        <v>120</v>
      </c>
      <c r="AF18" s="17">
        <f t="shared" si="3"/>
        <v>208</v>
      </c>
      <c r="AH18" s="32"/>
    </row>
    <row r="19" spans="1:34" ht="15.6" x14ac:dyDescent="0.3">
      <c r="A19" s="16" t="s">
        <v>18</v>
      </c>
      <c r="B19" s="1" t="s">
        <v>73</v>
      </c>
      <c r="C19" s="1" t="s">
        <v>73</v>
      </c>
      <c r="D19" s="1"/>
      <c r="E19" s="1"/>
      <c r="F19" s="1"/>
      <c r="G19" s="1"/>
      <c r="H19" s="1"/>
      <c r="I19" s="4">
        <v>20</v>
      </c>
      <c r="J19" s="1"/>
      <c r="K19" s="3">
        <v>10</v>
      </c>
      <c r="L19" s="1"/>
      <c r="M19" s="1"/>
      <c r="N19" s="1"/>
      <c r="O19" s="1"/>
      <c r="P19" s="1"/>
      <c r="Q19" s="1"/>
      <c r="R19" s="1"/>
      <c r="S19" s="1"/>
      <c r="T19" s="3">
        <v>3</v>
      </c>
      <c r="U19" s="1"/>
      <c r="V19" s="4">
        <v>98</v>
      </c>
      <c r="W19" s="1"/>
      <c r="X19" s="1">
        <v>60</v>
      </c>
      <c r="Y19" s="1"/>
      <c r="Z19" s="1"/>
      <c r="AA19" s="1"/>
      <c r="AB19" s="4">
        <v>34</v>
      </c>
      <c r="AC19" s="3">
        <f t="shared" si="0"/>
        <v>13</v>
      </c>
      <c r="AD19" s="4">
        <f t="shared" si="1"/>
        <v>152</v>
      </c>
      <c r="AE19" s="1">
        <f t="shared" si="2"/>
        <v>60</v>
      </c>
      <c r="AF19" s="17">
        <f t="shared" si="3"/>
        <v>225</v>
      </c>
      <c r="AH19" s="32"/>
    </row>
    <row r="20" spans="1:34" ht="31.2" x14ac:dyDescent="0.3">
      <c r="A20" s="16" t="s">
        <v>19</v>
      </c>
      <c r="B20" s="1" t="s">
        <v>74</v>
      </c>
      <c r="C20" s="2" t="s">
        <v>93</v>
      </c>
      <c r="D20" s="1"/>
      <c r="E20" s="1"/>
      <c r="F20" s="1"/>
      <c r="G20" s="1"/>
      <c r="H20" s="1"/>
      <c r="I20" s="4">
        <v>4</v>
      </c>
      <c r="J20" s="1"/>
      <c r="K20" s="3">
        <v>60</v>
      </c>
      <c r="L20" s="1"/>
      <c r="M20" s="1"/>
      <c r="N20" s="1"/>
      <c r="O20" s="1"/>
      <c r="P20" s="1">
        <v>60</v>
      </c>
      <c r="Q20" s="1"/>
      <c r="R20" s="1"/>
      <c r="S20" s="1"/>
      <c r="T20" s="3">
        <v>36</v>
      </c>
      <c r="U20" s="1"/>
      <c r="V20" s="4">
        <v>6</v>
      </c>
      <c r="W20" s="1"/>
      <c r="X20" s="1"/>
      <c r="Y20" s="1"/>
      <c r="Z20" s="1"/>
      <c r="AA20" s="1">
        <v>60</v>
      </c>
      <c r="AB20" s="4">
        <v>14</v>
      </c>
      <c r="AC20" s="3">
        <f t="shared" si="0"/>
        <v>96</v>
      </c>
      <c r="AD20" s="4">
        <f t="shared" si="1"/>
        <v>24</v>
      </c>
      <c r="AE20" s="1">
        <f t="shared" si="2"/>
        <v>120</v>
      </c>
      <c r="AF20" s="17">
        <f t="shared" si="3"/>
        <v>240</v>
      </c>
      <c r="AH20" s="32"/>
    </row>
    <row r="21" spans="1:34" ht="15.6" x14ac:dyDescent="0.3">
      <c r="A21" s="16" t="s">
        <v>20</v>
      </c>
      <c r="B21" s="1" t="s">
        <v>75</v>
      </c>
      <c r="C21" s="1" t="s">
        <v>75</v>
      </c>
      <c r="D21" s="1"/>
      <c r="E21" s="1"/>
      <c r="F21" s="1"/>
      <c r="G21" s="1"/>
      <c r="H21" s="1"/>
      <c r="I21" s="4">
        <v>46</v>
      </c>
      <c r="J21" s="1"/>
      <c r="K21" s="3">
        <v>10</v>
      </c>
      <c r="L21" s="1"/>
      <c r="M21" s="1"/>
      <c r="N21" s="1"/>
      <c r="O21" s="1"/>
      <c r="P21" s="1"/>
      <c r="Q21" s="1"/>
      <c r="R21" s="1"/>
      <c r="S21" s="1">
        <v>60</v>
      </c>
      <c r="T21" s="3">
        <v>68</v>
      </c>
      <c r="U21" s="1"/>
      <c r="V21" s="4">
        <v>6</v>
      </c>
      <c r="W21" s="1"/>
      <c r="X21" s="1">
        <v>60</v>
      </c>
      <c r="Y21" s="1"/>
      <c r="Z21" s="1"/>
      <c r="AA21" s="1"/>
      <c r="AB21" s="4">
        <v>0</v>
      </c>
      <c r="AC21" s="3">
        <f t="shared" si="0"/>
        <v>78</v>
      </c>
      <c r="AD21" s="4">
        <f t="shared" si="1"/>
        <v>52</v>
      </c>
      <c r="AE21" s="1">
        <f t="shared" si="2"/>
        <v>120</v>
      </c>
      <c r="AF21" s="17">
        <f t="shared" si="3"/>
        <v>250</v>
      </c>
      <c r="AH21" s="32"/>
    </row>
    <row r="22" spans="1:34" ht="15.6" x14ac:dyDescent="0.3">
      <c r="A22" s="16" t="s">
        <v>21</v>
      </c>
      <c r="B22" s="1" t="s">
        <v>76</v>
      </c>
      <c r="C22" s="1" t="s">
        <v>76</v>
      </c>
      <c r="D22" s="1"/>
      <c r="E22" s="1"/>
      <c r="F22" s="1"/>
      <c r="G22" s="1"/>
      <c r="H22" s="1"/>
      <c r="I22" s="4">
        <v>18</v>
      </c>
      <c r="J22" s="1"/>
      <c r="K22" s="3">
        <v>0</v>
      </c>
      <c r="L22" s="1"/>
      <c r="M22" s="1"/>
      <c r="N22" s="1"/>
      <c r="O22" s="1"/>
      <c r="P22" s="1">
        <v>60</v>
      </c>
      <c r="Q22" s="1"/>
      <c r="R22" s="1"/>
      <c r="S22" s="1"/>
      <c r="T22" s="3">
        <v>0</v>
      </c>
      <c r="U22" s="1"/>
      <c r="V22" s="4">
        <v>178</v>
      </c>
      <c r="W22" s="1"/>
      <c r="X22" s="1"/>
      <c r="Y22" s="1"/>
      <c r="Z22" s="1"/>
      <c r="AA22" s="1"/>
      <c r="AB22" s="4">
        <v>6</v>
      </c>
      <c r="AC22" s="3">
        <f t="shared" si="0"/>
        <v>0</v>
      </c>
      <c r="AD22" s="4">
        <f t="shared" si="1"/>
        <v>202</v>
      </c>
      <c r="AE22" s="1">
        <f t="shared" si="2"/>
        <v>60</v>
      </c>
      <c r="AF22" s="17">
        <f t="shared" si="3"/>
        <v>262</v>
      </c>
      <c r="AH22" s="32"/>
    </row>
    <row r="23" spans="1:34" ht="15.6" x14ac:dyDescent="0.3">
      <c r="A23" s="16" t="s">
        <v>22</v>
      </c>
      <c r="B23" s="1" t="s">
        <v>77</v>
      </c>
      <c r="C23" s="1" t="s">
        <v>77</v>
      </c>
      <c r="D23" s="1"/>
      <c r="E23" s="1"/>
      <c r="F23" s="1"/>
      <c r="G23" s="1"/>
      <c r="H23" s="1"/>
      <c r="I23" s="4">
        <v>28</v>
      </c>
      <c r="J23" s="1"/>
      <c r="K23" s="3">
        <v>0</v>
      </c>
      <c r="L23" s="1"/>
      <c r="M23" s="1"/>
      <c r="N23" s="1"/>
      <c r="O23" s="1"/>
      <c r="P23" s="1">
        <v>60</v>
      </c>
      <c r="Q23" s="1"/>
      <c r="R23" s="1"/>
      <c r="S23" s="1"/>
      <c r="T23" s="3">
        <v>0</v>
      </c>
      <c r="U23" s="1"/>
      <c r="V23" s="4">
        <v>176</v>
      </c>
      <c r="W23" s="1"/>
      <c r="X23" s="1"/>
      <c r="Y23" s="1"/>
      <c r="Z23" s="1"/>
      <c r="AA23" s="1"/>
      <c r="AB23" s="4">
        <v>6</v>
      </c>
      <c r="AC23" s="3">
        <f t="shared" si="0"/>
        <v>0</v>
      </c>
      <c r="AD23" s="4">
        <f t="shared" si="1"/>
        <v>210</v>
      </c>
      <c r="AE23" s="1">
        <f t="shared" si="2"/>
        <v>60</v>
      </c>
      <c r="AF23" s="17">
        <f t="shared" si="3"/>
        <v>270</v>
      </c>
      <c r="AH23" s="32"/>
    </row>
    <row r="24" spans="1:34" ht="15.6" x14ac:dyDescent="0.3">
      <c r="A24" s="16" t="s">
        <v>23</v>
      </c>
      <c r="B24" s="1" t="s">
        <v>78</v>
      </c>
      <c r="C24" s="1" t="s">
        <v>78</v>
      </c>
      <c r="D24" s="1"/>
      <c r="E24" s="1"/>
      <c r="F24" s="1"/>
      <c r="G24" s="1"/>
      <c r="H24" s="1"/>
      <c r="I24" s="4">
        <v>16</v>
      </c>
      <c r="J24" s="1"/>
      <c r="K24" s="3">
        <v>5</v>
      </c>
      <c r="L24" s="1"/>
      <c r="M24" s="1"/>
      <c r="N24" s="1"/>
      <c r="O24" s="1"/>
      <c r="P24" s="1">
        <v>60</v>
      </c>
      <c r="Q24" s="1"/>
      <c r="R24" s="1"/>
      <c r="S24" s="1"/>
      <c r="T24" s="3">
        <v>0</v>
      </c>
      <c r="U24" s="1"/>
      <c r="V24" s="4">
        <v>176</v>
      </c>
      <c r="W24" s="1"/>
      <c r="X24" s="1"/>
      <c r="Y24" s="1"/>
      <c r="Z24" s="1"/>
      <c r="AA24" s="1"/>
      <c r="AB24" s="4">
        <v>14</v>
      </c>
      <c r="AC24" s="3">
        <f t="shared" si="0"/>
        <v>5</v>
      </c>
      <c r="AD24" s="4">
        <f t="shared" si="1"/>
        <v>206</v>
      </c>
      <c r="AE24" s="1">
        <f t="shared" si="2"/>
        <v>60</v>
      </c>
      <c r="AF24" s="17">
        <f t="shared" si="3"/>
        <v>271</v>
      </c>
      <c r="AH24" s="32"/>
    </row>
    <row r="25" spans="1:34" ht="15.6" x14ac:dyDescent="0.3">
      <c r="A25" s="16" t="s">
        <v>24</v>
      </c>
      <c r="B25" s="1" t="s">
        <v>79</v>
      </c>
      <c r="C25" s="1" t="s">
        <v>79</v>
      </c>
      <c r="D25" s="1"/>
      <c r="E25" s="1"/>
      <c r="F25" s="1"/>
      <c r="G25" s="1"/>
      <c r="H25" s="1"/>
      <c r="I25" s="4">
        <v>64</v>
      </c>
      <c r="J25" s="1"/>
      <c r="K25" s="3">
        <v>15</v>
      </c>
      <c r="L25" s="1"/>
      <c r="M25" s="1"/>
      <c r="N25" s="1"/>
      <c r="O25" s="1"/>
      <c r="P25" s="1"/>
      <c r="Q25" s="1"/>
      <c r="R25" s="1"/>
      <c r="S25" s="1"/>
      <c r="T25" s="3">
        <v>13</v>
      </c>
      <c r="U25" s="1"/>
      <c r="V25" s="4">
        <v>100</v>
      </c>
      <c r="W25" s="1"/>
      <c r="X25" s="1">
        <v>60</v>
      </c>
      <c r="Y25" s="1"/>
      <c r="Z25" s="1"/>
      <c r="AA25" s="1"/>
      <c r="AB25" s="4">
        <v>28</v>
      </c>
      <c r="AC25" s="3">
        <f t="shared" si="0"/>
        <v>28</v>
      </c>
      <c r="AD25" s="4">
        <f t="shared" si="1"/>
        <v>192</v>
      </c>
      <c r="AE25" s="1">
        <f t="shared" si="2"/>
        <v>60</v>
      </c>
      <c r="AF25" s="17">
        <f t="shared" si="3"/>
        <v>280</v>
      </c>
      <c r="AH25" s="32"/>
    </row>
    <row r="26" spans="1:34" ht="15.6" x14ac:dyDescent="0.3">
      <c r="A26" s="16" t="s">
        <v>25</v>
      </c>
      <c r="B26" s="1" t="s">
        <v>80</v>
      </c>
      <c r="C26" s="1" t="s">
        <v>80</v>
      </c>
      <c r="D26" s="1"/>
      <c r="E26" s="1"/>
      <c r="F26" s="1"/>
      <c r="G26" s="1"/>
      <c r="H26" s="1"/>
      <c r="I26" s="4">
        <v>8</v>
      </c>
      <c r="J26" s="1"/>
      <c r="K26" s="3">
        <v>10</v>
      </c>
      <c r="L26" s="1"/>
      <c r="M26" s="1">
        <v>60</v>
      </c>
      <c r="N26" s="1"/>
      <c r="O26" s="1"/>
      <c r="P26" s="1"/>
      <c r="Q26" s="1"/>
      <c r="R26" s="1"/>
      <c r="S26" s="1"/>
      <c r="T26" s="3">
        <v>23</v>
      </c>
      <c r="U26" s="1"/>
      <c r="V26" s="4">
        <v>66</v>
      </c>
      <c r="W26" s="1"/>
      <c r="X26" s="1">
        <v>60</v>
      </c>
      <c r="Y26" s="1"/>
      <c r="Z26" s="1"/>
      <c r="AA26" s="1">
        <v>60</v>
      </c>
      <c r="AB26" s="4">
        <v>2</v>
      </c>
      <c r="AC26" s="3">
        <f t="shared" si="0"/>
        <v>33</v>
      </c>
      <c r="AD26" s="4">
        <f t="shared" si="1"/>
        <v>76</v>
      </c>
      <c r="AE26" s="1">
        <f t="shared" si="2"/>
        <v>180</v>
      </c>
      <c r="AF26" s="17">
        <f t="shared" si="3"/>
        <v>289</v>
      </c>
      <c r="AH26" s="32"/>
    </row>
    <row r="27" spans="1:34" ht="15.6" x14ac:dyDescent="0.3">
      <c r="A27" s="18" t="s">
        <v>26</v>
      </c>
      <c r="B27" s="1" t="s">
        <v>81</v>
      </c>
      <c r="C27" s="1" t="s">
        <v>81</v>
      </c>
      <c r="D27" s="1"/>
      <c r="E27" s="1"/>
      <c r="F27" s="1"/>
      <c r="G27" s="1"/>
      <c r="H27" s="1"/>
      <c r="I27" s="4">
        <v>56</v>
      </c>
      <c r="J27" s="1"/>
      <c r="K27" s="3">
        <v>50</v>
      </c>
      <c r="L27" s="1"/>
      <c r="M27" s="1"/>
      <c r="N27" s="1"/>
      <c r="O27" s="1"/>
      <c r="P27" s="1"/>
      <c r="Q27" s="1"/>
      <c r="R27" s="1"/>
      <c r="S27" s="1"/>
      <c r="T27" s="3">
        <v>4</v>
      </c>
      <c r="U27" s="1"/>
      <c r="V27" s="4">
        <v>104</v>
      </c>
      <c r="W27" s="1"/>
      <c r="X27" s="1">
        <v>60</v>
      </c>
      <c r="Y27" s="1"/>
      <c r="Z27" s="1"/>
      <c r="AA27" s="1"/>
      <c r="AB27" s="4">
        <v>24</v>
      </c>
      <c r="AC27" s="3">
        <f t="shared" si="0"/>
        <v>54</v>
      </c>
      <c r="AD27" s="4">
        <f t="shared" si="1"/>
        <v>184</v>
      </c>
      <c r="AE27" s="1">
        <f t="shared" si="2"/>
        <v>60</v>
      </c>
      <c r="AF27" s="17">
        <f t="shared" si="3"/>
        <v>298</v>
      </c>
      <c r="AH27" s="32"/>
    </row>
    <row r="28" spans="1:34" ht="15.6" x14ac:dyDescent="0.3">
      <c r="A28" s="18" t="s">
        <v>27</v>
      </c>
      <c r="B28" s="1" t="s">
        <v>82</v>
      </c>
      <c r="C28" s="1" t="s">
        <v>82</v>
      </c>
      <c r="D28" s="1"/>
      <c r="E28" s="1"/>
      <c r="F28" s="1"/>
      <c r="G28" s="1"/>
      <c r="H28" s="1"/>
      <c r="I28" s="4">
        <v>26</v>
      </c>
      <c r="J28" s="1"/>
      <c r="K28" s="3">
        <v>10</v>
      </c>
      <c r="L28" s="1"/>
      <c r="M28" s="1"/>
      <c r="N28" s="1"/>
      <c r="O28" s="1"/>
      <c r="P28" s="1">
        <v>200</v>
      </c>
      <c r="Q28" s="1"/>
      <c r="R28" s="1"/>
      <c r="S28" s="1"/>
      <c r="T28" s="3">
        <v>0</v>
      </c>
      <c r="U28" s="1"/>
      <c r="V28" s="4">
        <v>42</v>
      </c>
      <c r="W28" s="1"/>
      <c r="X28" s="1"/>
      <c r="Y28" s="1"/>
      <c r="Z28" s="1"/>
      <c r="AA28" s="1">
        <v>60</v>
      </c>
      <c r="AB28" s="4">
        <v>12</v>
      </c>
      <c r="AC28" s="3">
        <f t="shared" si="0"/>
        <v>10</v>
      </c>
      <c r="AD28" s="4">
        <f t="shared" si="1"/>
        <v>80</v>
      </c>
      <c r="AE28" s="1">
        <f t="shared" si="2"/>
        <v>260</v>
      </c>
      <c r="AF28" s="17">
        <f t="shared" si="3"/>
        <v>350</v>
      </c>
      <c r="AH28" s="32"/>
    </row>
    <row r="29" spans="1:34" ht="16.2" thickBot="1" x14ac:dyDescent="0.35">
      <c r="A29" s="19" t="s">
        <v>28</v>
      </c>
      <c r="B29" s="20" t="s">
        <v>83</v>
      </c>
      <c r="C29" s="20" t="s">
        <v>83</v>
      </c>
      <c r="D29" s="20"/>
      <c r="E29" s="20">
        <v>60</v>
      </c>
      <c r="F29" s="20"/>
      <c r="G29" s="20">
        <v>60</v>
      </c>
      <c r="H29" s="20"/>
      <c r="I29" s="21">
        <v>24</v>
      </c>
      <c r="J29" s="20"/>
      <c r="K29" s="22">
        <v>30</v>
      </c>
      <c r="L29" s="20"/>
      <c r="M29" s="20"/>
      <c r="N29" s="20"/>
      <c r="O29" s="20"/>
      <c r="P29" s="20">
        <v>200</v>
      </c>
      <c r="Q29" s="20"/>
      <c r="R29" s="20"/>
      <c r="S29" s="20"/>
      <c r="T29" s="22">
        <v>23</v>
      </c>
      <c r="U29" s="20"/>
      <c r="V29" s="21">
        <v>40</v>
      </c>
      <c r="W29" s="20"/>
      <c r="X29" s="20"/>
      <c r="Y29" s="20"/>
      <c r="Z29" s="20"/>
      <c r="AA29" s="20"/>
      <c r="AB29" s="21">
        <v>14</v>
      </c>
      <c r="AC29" s="22">
        <f t="shared" si="0"/>
        <v>53</v>
      </c>
      <c r="AD29" s="21">
        <f t="shared" si="1"/>
        <v>78</v>
      </c>
      <c r="AE29" s="20">
        <f t="shared" si="2"/>
        <v>320</v>
      </c>
      <c r="AF29" s="23">
        <f t="shared" si="3"/>
        <v>451</v>
      </c>
      <c r="AH29" s="33"/>
    </row>
    <row r="30" spans="1:34" ht="15.6" x14ac:dyDescent="0.3">
      <c r="A30" s="24"/>
      <c r="B30" s="25"/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4"/>
    </row>
  </sheetData>
  <sortState xmlns:xlrd2="http://schemas.microsoft.com/office/spreadsheetml/2017/richdata2" ref="B2:AF30">
    <sortCondition ref="AF2:AF30"/>
  </sortState>
  <pageMargins left="0.7" right="0.7" top="0.75" bottom="0.75" header="0.3" footer="0.3"/>
  <pageSetup paperSize="9" scale="4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983D-87E4-452F-8712-BA2BEFEA83F1}">
  <dimension ref="A1:T5"/>
  <sheetViews>
    <sheetView zoomScale="70" zoomScaleNormal="70" workbookViewId="0">
      <selection activeCell="X3" sqref="X3"/>
    </sheetView>
  </sheetViews>
  <sheetFormatPr defaultRowHeight="14.4" x14ac:dyDescent="0.3"/>
  <cols>
    <col min="2" max="2" width="19.6640625" bestFit="1" customWidth="1"/>
    <col min="3" max="3" width="26.109375" customWidth="1"/>
    <col min="4" max="4" width="6.33203125" customWidth="1"/>
    <col min="5" max="5" width="5.44140625" customWidth="1"/>
    <col min="6" max="6" width="6" customWidth="1"/>
    <col min="7" max="7" width="6.21875" customWidth="1"/>
    <col min="8" max="8" width="6.77734375" customWidth="1"/>
    <col min="9" max="9" width="6.6640625" customWidth="1"/>
    <col min="10" max="10" width="6.77734375" customWidth="1"/>
    <col min="11" max="11" width="6.5546875" customWidth="1"/>
    <col min="12" max="12" width="7.33203125" customWidth="1"/>
    <col min="13" max="14" width="7.44140625" customWidth="1"/>
    <col min="15" max="15" width="9.5546875" customWidth="1"/>
    <col min="16" max="16" width="7.6640625" customWidth="1"/>
    <col min="17" max="17" width="11.6640625" customWidth="1"/>
    <col min="18" max="18" width="10.109375" bestFit="1" customWidth="1"/>
    <col min="19" max="19" width="4.6640625" customWidth="1"/>
    <col min="20" max="20" width="24.109375" customWidth="1"/>
  </cols>
  <sheetData>
    <row r="1" spans="1:20" ht="68.400000000000006" customHeight="1" thickBot="1" x14ac:dyDescent="0.35">
      <c r="A1" s="5" t="s">
        <v>100</v>
      </c>
      <c r="B1" s="6" t="s">
        <v>52</v>
      </c>
      <c r="C1" s="6" t="s">
        <v>58</v>
      </c>
      <c r="D1" s="6" t="s">
        <v>29</v>
      </c>
      <c r="E1" s="6" t="s">
        <v>30</v>
      </c>
      <c r="F1" s="6" t="s">
        <v>31</v>
      </c>
      <c r="G1" s="6" t="s">
        <v>32</v>
      </c>
      <c r="H1" s="6" t="s">
        <v>33</v>
      </c>
      <c r="I1" s="6" t="s">
        <v>34</v>
      </c>
      <c r="J1" s="6" t="s">
        <v>35</v>
      </c>
      <c r="K1" s="6" t="s">
        <v>36</v>
      </c>
      <c r="L1" s="6" t="s">
        <v>37</v>
      </c>
      <c r="M1" s="6" t="s">
        <v>38</v>
      </c>
      <c r="N1" s="9" t="s">
        <v>48</v>
      </c>
      <c r="O1" s="8" t="s">
        <v>107</v>
      </c>
      <c r="P1" s="9" t="s">
        <v>55</v>
      </c>
      <c r="Q1" s="49" t="s">
        <v>108</v>
      </c>
      <c r="R1" s="11" t="s">
        <v>50</v>
      </c>
      <c r="T1" s="53" t="s">
        <v>101</v>
      </c>
    </row>
    <row r="2" spans="1:20" ht="86.4" customHeight="1" x14ac:dyDescent="0.3">
      <c r="A2" s="39" t="s">
        <v>1</v>
      </c>
      <c r="B2" s="40" t="s">
        <v>102</v>
      </c>
      <c r="C2" s="41" t="s">
        <v>111</v>
      </c>
      <c r="D2" s="40">
        <v>0</v>
      </c>
      <c r="E2" s="40">
        <v>0</v>
      </c>
      <c r="F2" s="40">
        <v>0</v>
      </c>
      <c r="G2" s="40">
        <v>0</v>
      </c>
      <c r="H2" s="40">
        <v>0</v>
      </c>
      <c r="I2" s="40">
        <v>0</v>
      </c>
      <c r="J2" s="40">
        <v>0</v>
      </c>
      <c r="K2" s="40">
        <v>0</v>
      </c>
      <c r="L2" s="40">
        <v>0</v>
      </c>
      <c r="M2" s="40">
        <v>0</v>
      </c>
      <c r="N2" s="42">
        <v>16</v>
      </c>
      <c r="O2" s="43">
        <v>15</v>
      </c>
      <c r="P2" s="42">
        <f>N2</f>
        <v>16</v>
      </c>
      <c r="Q2" s="44">
        <f>D2+E2+F2+G2+H2+I2+J2+K2+L2+M2</f>
        <v>0</v>
      </c>
      <c r="R2" s="50">
        <f t="shared" ref="R2:R5" si="0">O2+Q2+P2</f>
        <v>31</v>
      </c>
      <c r="T2" s="35"/>
    </row>
    <row r="3" spans="1:20" ht="69" customHeight="1" x14ac:dyDescent="0.3">
      <c r="A3" s="16" t="s">
        <v>2</v>
      </c>
      <c r="B3" s="1" t="s">
        <v>103</v>
      </c>
      <c r="C3" s="2" t="s">
        <v>110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4">
        <v>18</v>
      </c>
      <c r="O3" s="3">
        <v>20</v>
      </c>
      <c r="P3" s="4">
        <f>N3</f>
        <v>18</v>
      </c>
      <c r="Q3" s="45">
        <f>D3+E3+F3+G3+H3+I3+J3+K3+L3+M3</f>
        <v>0</v>
      </c>
      <c r="R3" s="51">
        <f t="shared" si="0"/>
        <v>38</v>
      </c>
      <c r="T3" s="36"/>
    </row>
    <row r="4" spans="1:20" ht="57" customHeight="1" x14ac:dyDescent="0.3">
      <c r="A4" s="29" t="s">
        <v>3</v>
      </c>
      <c r="B4" s="30" t="s">
        <v>104</v>
      </c>
      <c r="C4" s="31" t="s">
        <v>109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4">
        <v>14</v>
      </c>
      <c r="O4" s="3">
        <v>35</v>
      </c>
      <c r="P4" s="4">
        <f>N4</f>
        <v>14</v>
      </c>
      <c r="Q4" s="45">
        <f>D4+E4+F4+G4+H4+I4+J4+K4+L4+M4</f>
        <v>0</v>
      </c>
      <c r="R4" s="51">
        <f t="shared" si="0"/>
        <v>49</v>
      </c>
      <c r="T4" s="36">
        <v>100.35</v>
      </c>
    </row>
    <row r="5" spans="1:20" ht="28.8" customHeight="1" thickBot="1" x14ac:dyDescent="0.35">
      <c r="A5" s="46" t="s">
        <v>4</v>
      </c>
      <c r="B5" s="47" t="s">
        <v>105</v>
      </c>
      <c r="C5" s="47" t="s">
        <v>106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1">
        <v>12</v>
      </c>
      <c r="O5" s="22">
        <v>45</v>
      </c>
      <c r="P5" s="21">
        <f>N5</f>
        <v>12</v>
      </c>
      <c r="Q5" s="48">
        <f t="shared" ref="Q5" si="1">D5+E5+F5+G5+H5+I5+J5+K5+L5+M5</f>
        <v>0</v>
      </c>
      <c r="R5" s="52">
        <f t="shared" si="0"/>
        <v>57</v>
      </c>
      <c r="T5" s="54">
        <v>99</v>
      </c>
    </row>
  </sheetData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középfok</vt:lpstr>
      <vt:lpstr>családi kategória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Dravecz Ferenc</cp:lastModifiedBy>
  <dcterms:created xsi:type="dcterms:W3CDTF">2023-03-20T17:00:53Z</dcterms:created>
  <dcterms:modified xsi:type="dcterms:W3CDTF">2023-03-22T19:22:01Z</dcterms:modified>
</cp:coreProperties>
</file>